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kc1-my.sharepoint.com/personal/spederson_kingcounty_gov/Documents/Desktop/"/>
    </mc:Choice>
  </mc:AlternateContent>
  <xr:revisionPtr revIDLastSave="0" documentId="8_{AAA55E18-CA3F-4417-833C-EC6AF178DE68}" xr6:coauthVersionLast="47" xr6:coauthVersionMax="47" xr10:uidLastSave="{00000000-0000-0000-0000-000000000000}"/>
  <bookViews>
    <workbookView minimized="1" xWindow="-21660" yWindow="3225" windowWidth="19230" windowHeight="10095" activeTab="1" xr2:uid="{60BD7A0B-D1FE-4262-B3E3-EABE6AAF7FE1}"/>
  </bookViews>
  <sheets>
    <sheet name="INSTRUCTIONS" sheetId="6" r:id="rId1"/>
    <sheet name="SUMMARY BUDGET" sheetId="1" r:id="rId2"/>
  </sheets>
  <externalReferences>
    <externalReference r:id="rId3"/>
    <externalReference r:id="rId4"/>
    <externalReference r:id="rId5"/>
    <externalReference r:id="rId6"/>
    <externalReference r:id="rId7"/>
  </externalReferences>
  <definedNames>
    <definedName name="ACTIVITY_OUTCOMES">'[1]KING COUNTY PROGRAM DETAILS'!$D$17:$D$26</definedName>
    <definedName name="ACTIVITY_OUTPUTS">'[1]KING COUNTY PROGRAM DETAILS'!$F$17:$F$22</definedName>
    <definedName name="ADOPTED">'[2]Proposed vs Adopted'!$B$6:$P$134</definedName>
    <definedName name="Agency_Applicants">#REF!</definedName>
    <definedName name="Agency_Common_Name">#REF!</definedName>
    <definedName name="Appropriation">'[3]2ND Q Appropriation'!$D$2:$H$136</definedName>
    <definedName name="APPROVED_BUDGET_PSB" localSheetId="0">INSTRUCTIONS!#REF!</definedName>
    <definedName name="APPROVED_BUDGET_PSB">'SUMMARY BUDGET'!$C$22:$C$24</definedName>
    <definedName name="Budget">'[4]Capital Tracker'!$G$4:$G$18</definedName>
    <definedName name="CAPITAL">'[4]2021-2022 Adopted Index'!$B$138:$K$170</definedName>
    <definedName name="CapitalMetadata">'[2]2021-2022 METADATA ORIGINAL'!$A$146:$N$195</definedName>
    <definedName name="Essbase">'[5]Exec Final Appro'!$B$11:$P$30</definedName>
    <definedName name="Expense_Categories_PSB" localSheetId="0">INSTRUCTIONS!#REF!</definedName>
    <definedName name="Expense_Categories_PSB">'SUMMARY BUDGET'!$B$22:$B$24</definedName>
    <definedName name="Expense_Types">'[1]KING COUNTY PROGRAM DETAILS'!$B$17:$B$33</definedName>
    <definedName name="Frequency_Type">'[1]KING COUNTY PROGRAM DETAILS'!$J$17:$J$22</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Index">'[4]2021-2022 Adopted Index'!$B$5:$K$133</definedName>
    <definedName name="INTERNAL_EXTERNAL">[1]Lists!$C$23:$C$26</definedName>
    <definedName name="Metadata">'[2]2021-2022 METADATA ORIGINAL'!$A$6:$M$140</definedName>
    <definedName name="_xlnm.Print_Area" localSheetId="0">INSTRUCTIONS!$B$2:$D$48</definedName>
    <definedName name="_xlnm.Print_Titles" localSheetId="1">'SUMMARY BUDGET'!$25:$25</definedName>
    <definedName name="PROGRAM_INFO">'[1]KING COUNTY PROGRAM DETAILS'!$D$5:$D$11</definedName>
    <definedName name="Program_POC">'[1]KING COUNTY PROGRAM DETAILS'!$J$5:$J$8</definedName>
    <definedName name="Report_Type">'[1]KING COUNTY PROGRAM DETAILS'!$L$17:$L$20</definedName>
    <definedName name="Request_Type">'[1]KING COUNTY PROGRAM DETAILS'!$H$17:$H$20</definedName>
    <definedName name="Site_Type">#REF!</definedName>
    <definedName name="Status">'[4]Capital Tracker'!$Q$4:$Q$18</definedName>
    <definedName name="Strateg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1" l="1"/>
  <c r="D80" i="1" s="1"/>
  <c r="G78" i="1"/>
  <c r="G77" i="1"/>
  <c r="G76" i="1"/>
  <c r="G75" i="1"/>
  <c r="G74" i="1"/>
  <c r="G72" i="1"/>
  <c r="G71" i="1"/>
  <c r="G70" i="1"/>
  <c r="G69" i="1"/>
  <c r="G68" i="1"/>
  <c r="G66" i="1"/>
  <c r="G65" i="1"/>
  <c r="G64" i="1"/>
  <c r="G63" i="1"/>
  <c r="G62" i="1"/>
  <c r="G60" i="1"/>
  <c r="G59" i="1"/>
  <c r="G58" i="1"/>
  <c r="G57" i="1"/>
  <c r="G56" i="1"/>
  <c r="G54" i="1"/>
  <c r="G53" i="1"/>
  <c r="G52" i="1"/>
  <c r="G51" i="1"/>
  <c r="G50" i="1"/>
  <c r="G48" i="1"/>
  <c r="G47" i="1"/>
  <c r="G46" i="1"/>
  <c r="G45" i="1"/>
  <c r="G44" i="1"/>
  <c r="G42" i="1"/>
  <c r="G41" i="1"/>
  <c r="G40" i="1"/>
  <c r="G39" i="1"/>
  <c r="G38" i="1"/>
  <c r="G36" i="1"/>
  <c r="G35" i="1"/>
  <c r="G34" i="1"/>
  <c r="G33" i="1"/>
  <c r="G32" i="1"/>
  <c r="G55" i="1"/>
  <c r="I18" i="1" s="1"/>
  <c r="G30" i="1"/>
  <c r="G31" i="1"/>
  <c r="G29" i="1"/>
  <c r="G28" i="1"/>
  <c r="G27" i="1"/>
  <c r="F79" i="1"/>
  <c r="F73" i="1"/>
  <c r="F67" i="1"/>
  <c r="F61" i="1"/>
  <c r="F55" i="1"/>
  <c r="F49" i="1"/>
  <c r="F43" i="1"/>
  <c r="E61" i="1"/>
  <c r="D61" i="1"/>
  <c r="E55" i="1"/>
  <c r="D55" i="1"/>
  <c r="E49" i="1"/>
  <c r="D49" i="1"/>
  <c r="E79" i="1"/>
  <c r="E73" i="1"/>
  <c r="D73" i="1"/>
  <c r="E67" i="1"/>
  <c r="D67" i="1"/>
  <c r="D79" i="1"/>
  <c r="E43" i="1"/>
  <c r="D43" i="1"/>
  <c r="E37" i="1"/>
  <c r="F37" i="1"/>
  <c r="G37" i="1" l="1"/>
  <c r="I15" i="1" s="1"/>
  <c r="K15" i="1" s="1"/>
  <c r="G49" i="1"/>
  <c r="I17" i="1" s="1"/>
  <c r="G67" i="1"/>
  <c r="I20" i="1" s="1"/>
  <c r="G43" i="1"/>
  <c r="I16" i="1" s="1"/>
  <c r="G61" i="1"/>
  <c r="I19" i="1" s="1"/>
  <c r="G79" i="1"/>
  <c r="I22" i="1" s="1"/>
  <c r="G73" i="1"/>
  <c r="I21" i="1" s="1"/>
  <c r="J23" i="1"/>
  <c r="F80" i="1"/>
  <c r="E80" i="1"/>
  <c r="K18" i="1"/>
  <c r="K17" i="1"/>
  <c r="K19" i="1"/>
  <c r="K21" i="1"/>
  <c r="K22" i="1"/>
  <c r="K16" i="1"/>
  <c r="I23" i="1" l="1"/>
  <c r="G80" i="1"/>
  <c r="K20" i="1"/>
  <c r="K23" i="1"/>
</calcChain>
</file>

<file path=xl/sharedStrings.xml><?xml version="1.0" encoding="utf-8"?>
<sst xmlns="http://schemas.openxmlformats.org/spreadsheetml/2006/main" count="100" uniqueCount="84">
  <si>
    <t>BUDGET APPLICATION DIRECTIONS AND INSTRUCTIONS</t>
  </si>
  <si>
    <t xml:space="preserve">Applicant Directions: Complete all GREEN CELLS on the SUMMARY BUDGET  and the DETAILED BUDGET  for each of Application Budget Excel file. Complete the GREEN BOXES in the Application Budget Narrative Word File. Save the two documents and submit both required documents with your application. </t>
  </si>
  <si>
    <t xml:space="preserve"> ARPA CLFR PSB Application Budget (Excel File)  </t>
  </si>
  <si>
    <r>
      <rPr>
        <b/>
        <i/>
        <sz val="11"/>
        <rFont val="Calibri"/>
        <family val="2"/>
        <scheme val="minor"/>
      </rPr>
      <t xml:space="preserve">Salaries and Benefits </t>
    </r>
    <r>
      <rPr>
        <i/>
        <sz val="11"/>
        <rFont val="Calibri"/>
        <family val="2"/>
        <scheme val="minor"/>
      </rPr>
      <t>-</t>
    </r>
    <r>
      <rPr>
        <b/>
        <sz val="11"/>
        <rFont val="Calibri"/>
        <family val="2"/>
        <scheme val="minor"/>
      </rPr>
      <t> </t>
    </r>
    <r>
      <rPr>
        <sz val="11"/>
        <rFont val="Calibri"/>
        <family val="2"/>
        <scheme val="minor"/>
      </rPr>
      <t>Must be proposed consistent with 2 CFR 200.430 Compensation - Personal Services and 2 CFR 200.431 Compensation - Fringe Benefits.  </t>
    </r>
  </si>
  <si>
    <r>
      <rPr>
        <b/>
        <i/>
        <sz val="11"/>
        <rFont val="Calibri"/>
        <family val="2"/>
        <scheme val="minor"/>
      </rPr>
      <t>Procurement or Rental of Goods (Equipment &amp; Supplies), Services, and Real Property</t>
    </r>
    <r>
      <rPr>
        <i/>
        <sz val="11"/>
        <rFont val="Calibri"/>
        <family val="2"/>
        <scheme val="minor"/>
      </rPr>
      <t xml:space="preserve"> –</t>
    </r>
    <r>
      <rPr>
        <b/>
        <sz val="11"/>
        <rFont val="Calibri"/>
        <family val="2"/>
        <scheme val="minor"/>
      </rPr>
      <t> </t>
    </r>
    <r>
      <rPr>
        <sz val="11"/>
        <rFont val="Calibri"/>
        <family val="2"/>
        <scheme val="minor"/>
      </rPr>
      <t>Must include information on estimated types of equipment, models, supplies and the cost per unit and quantity. The Budget Narrative must include the purpose of the equipment and supplies and the basis for the estimates.  The Budget Narrative must support the necessity of any rental costs and reasonableness in light of such factors as: rental costs of comparable property, if any; market conditions in the area; alternatives available; and the type, life expectancy, condition, and value of the property leased. </t>
    </r>
  </si>
  <si>
    <r>
      <rPr>
        <b/>
        <i/>
        <sz val="11"/>
        <rFont val="Calibri"/>
        <family val="2"/>
        <scheme val="minor"/>
      </rPr>
      <t xml:space="preserve">Subawards (if applicable) </t>
    </r>
    <r>
      <rPr>
        <i/>
        <sz val="11"/>
        <rFont val="Calibri"/>
        <family val="2"/>
        <scheme val="minor"/>
      </rPr>
      <t>– </t>
    </r>
    <r>
      <rPr>
        <sz val="11"/>
        <rFont val="Calibri"/>
        <family val="2"/>
        <scheme val="minor"/>
      </rPr>
      <t>Specify the budget for the portion of the program to be passed through to any subrecipients. See 2 CFR 200.330 for assistance in determining whether the sub-tier entity is a subrecipient or contractor. The subrecipient budgets must align with the same requirements as the Applicant’s budget. </t>
    </r>
  </si>
  <si>
    <t xml:space="preserve">KING COUNTY PROGRAM INFORMATION </t>
  </si>
  <si>
    <t xml:space="preserve">SUBRECIPIENT/CONTRACTOR INFORMATION </t>
  </si>
  <si>
    <t>King County Program ID:</t>
  </si>
  <si>
    <t>Organization Name:</t>
  </si>
  <si>
    <t>Funding Source:</t>
  </si>
  <si>
    <t>Contact Person Name:</t>
  </si>
  <si>
    <t>Contact Person Email:</t>
  </si>
  <si>
    <t>King County Grant Manager:</t>
  </si>
  <si>
    <r>
      <rPr>
        <b/>
        <sz val="11"/>
        <color theme="1"/>
        <rFont val="Calibri"/>
        <family val="2"/>
        <scheme val="minor"/>
      </rPr>
      <t>Organization Address</t>
    </r>
    <r>
      <rPr>
        <sz val="11"/>
        <color theme="1"/>
        <rFont val="Calibri"/>
        <family val="2"/>
        <scheme val="minor"/>
      </rPr>
      <t>:</t>
    </r>
  </si>
  <si>
    <t>Division:</t>
  </si>
  <si>
    <t>PSB</t>
  </si>
  <si>
    <t>Address Line 2:</t>
  </si>
  <si>
    <t>CFDA #:</t>
  </si>
  <si>
    <t>DUNS No.:</t>
  </si>
  <si>
    <t xml:space="preserve">King County Supplier #: </t>
  </si>
  <si>
    <t>CLFR Expenditure Category:</t>
  </si>
  <si>
    <t>PSB Contract #:</t>
  </si>
  <si>
    <t>CLFR Expenditure Sub-category:</t>
  </si>
  <si>
    <t xml:space="preserve">Grant/Contract Period: </t>
  </si>
  <si>
    <t>CPA #:</t>
  </si>
  <si>
    <t>TOTAL GRANT SUMMARY BUDGET</t>
  </si>
  <si>
    <t>P:</t>
  </si>
  <si>
    <t>Eligible Expense Category</t>
  </si>
  <si>
    <t>Requested Funds</t>
  </si>
  <si>
    <t>Other Funding Sources</t>
  </si>
  <si>
    <t>O:</t>
  </si>
  <si>
    <t>Salaries</t>
  </si>
  <si>
    <t>E:</t>
  </si>
  <si>
    <t>Fringe Benefits</t>
  </si>
  <si>
    <t>T:</t>
  </si>
  <si>
    <t>A:</t>
  </si>
  <si>
    <t>Supplies</t>
  </si>
  <si>
    <t xml:space="preserve">Subawards - Contracted Services </t>
  </si>
  <si>
    <t>Subawards - Subrecipients</t>
  </si>
  <si>
    <t>Other Direct Costs</t>
  </si>
  <si>
    <t>Indirect Costs</t>
  </si>
  <si>
    <t>Subtotal</t>
  </si>
  <si>
    <t xml:space="preserve">TOTAL </t>
  </si>
  <si>
    <t># of Units</t>
  </si>
  <si>
    <t>Unit Price</t>
  </si>
  <si>
    <t># of Months</t>
  </si>
  <si>
    <t>Total</t>
  </si>
  <si>
    <t>Notes</t>
  </si>
  <si>
    <t>Unit Definition</t>
  </si>
  <si>
    <t>Position title</t>
  </si>
  <si>
    <t>Hrs/month</t>
  </si>
  <si>
    <t>Laptops</t>
  </si>
  <si>
    <t>units, one time</t>
  </si>
  <si>
    <t>plans</t>
  </si>
  <si>
    <t>Health insurance premium</t>
  </si>
  <si>
    <t>Examples</t>
  </si>
  <si>
    <t>Office supplies</t>
  </si>
  <si>
    <t>one time</t>
  </si>
  <si>
    <t>n/a</t>
  </si>
  <si>
    <t>Wi-fi hotspots with data plans</t>
  </si>
  <si>
    <t>prepaid for the year, includes cost of the hotspots with a data plan</t>
  </si>
  <si>
    <t>Indirect Costs - Applicants must indicate whether they are proposing indirect costs or will charge all costs directly.  In order to better understand indirect costs please see Subpart E of 2 CFR 200.414. The application must identify which approach they are requesting and provide the applicable supporting information.  Below are the most commonly used Indirect Cost Rate methods: </t>
  </si>
  <si>
    <t>Other Direct Costs – This may include other costs not elsewhere specified, such as report preparation costs, passports and visas fees, medical exams and inoculations, as well as any other miscellaneous costs which directly benefit the program proposed by the applicant. The applicant should indicate the subject, venue and duration of any proposed conferences and seminars, and their relationship to the objectives of the program, along with estimates of costs.  Otherwise, the narrative should be minimal. </t>
  </si>
  <si>
    <t>CLFR</t>
  </si>
  <si>
    <t>DETAILED BUDGET BY EXPENSE CATEGORY</t>
  </si>
  <si>
    <t>Full Program Name:</t>
  </si>
  <si>
    <t>Total Program Cost</t>
  </si>
  <si>
    <t>KING COUNTY ORACLE EBS INFORMATION</t>
  </si>
  <si>
    <r>
      <t xml:space="preserve">Equipment </t>
    </r>
    <r>
      <rPr>
        <sz val="11"/>
        <color theme="1"/>
        <rFont val="Calibri"/>
        <family val="2"/>
        <scheme val="minor"/>
      </rPr>
      <t>(&gt; $5,000 per unit)</t>
    </r>
  </si>
  <si>
    <r>
      <t>Equipment</t>
    </r>
    <r>
      <rPr>
        <sz val="11"/>
        <color theme="1"/>
        <rFont val="Calibri"/>
        <family val="2"/>
        <scheme val="minor"/>
      </rPr>
      <t xml:space="preserve"> (&gt; $5,000 per unit)</t>
    </r>
  </si>
  <si>
    <t>INSTRUCTIONS</t>
  </si>
  <si>
    <t>REQUIRED DOCUMENTATION</t>
  </si>
  <si>
    <t>-- The Applicant’s budget must include position title, salary rate, level of effort, and salary escalation factors for each position over the specified grant periods.  </t>
  </si>
  <si>
    <t>-- Benefits, when proposed, must be broken down by specific type and by position.  </t>
  </si>
  <si>
    <t>-- Applicants must explain all assumptions in the Budget Narrative.  </t>
  </si>
  <si>
    <t>-- The Budget Narrative must demonstrate that the proposed compensation is reasonable for the services rendered and consistent with what is paid for similar work in other activities of the applicant.  </t>
  </si>
  <si>
    <t>-- Applicants must provide their established written policies on personnel compensation.  If the Applicant’s written policies do not address a specific element of compensation that is being proposed, the Budget Narrative must describe the rationale used and supporting market research. </t>
  </si>
  <si>
    <r>
      <t xml:space="preserve">1.  </t>
    </r>
    <r>
      <rPr>
        <sz val="11"/>
        <rFont val="Calibri"/>
        <family val="2"/>
        <scheme val="minor"/>
      </rPr>
      <t>The Budget must be submitted with visible formulas and references and must be broken out by project period, including itemization of the requested ARPA CLFR PSB grant award and other funding sources for the program amounts. Files must not contain any hidden or otherwise inaccessible cells.   </t>
    </r>
  </si>
  <si>
    <r>
      <t xml:space="preserve">2.  </t>
    </r>
    <r>
      <rPr>
        <sz val="11"/>
        <rFont val="Calibri"/>
        <family val="2"/>
        <scheme val="minor"/>
      </rPr>
      <t xml:space="preserve">The Budget must contain sufficient detail to allow King County to understand the proposed costs. The Applicant must ensure the budgeted costs address King County reporting and other compliance requirements set forth in this grant solicitation. </t>
    </r>
  </si>
  <si>
    <r>
      <t xml:space="preserve">3.  </t>
    </r>
    <r>
      <rPr>
        <sz val="11"/>
        <rFont val="Calibri"/>
        <family val="2"/>
        <scheme val="minor"/>
      </rPr>
      <t>The Budget must include the following, at a minimum: </t>
    </r>
  </si>
  <si>
    <r>
      <t>4.</t>
    </r>
    <r>
      <rPr>
        <sz val="11"/>
        <rFont val="Calibri"/>
        <family val="2"/>
        <scheme val="minor"/>
      </rPr>
      <t xml:space="preserve">  The Detailed Budget must adhere to the following budget categories and provide the listed information, at a minimum: </t>
    </r>
  </si>
  <si>
    <r>
      <t>-- Summary Budget</t>
    </r>
    <r>
      <rPr>
        <sz val="11"/>
        <rFont val="Calibri"/>
        <family val="2"/>
      </rPr>
      <t>, inclusive of all program costs (federal and non-federal), broken out by pre-filled specified major budget category and by pre-filled specified grant periods for activities implemented by the Applicant and any potential sub-applicants for the entire period of the program.  </t>
    </r>
  </si>
  <si>
    <r>
      <t>-- Detailed Budget</t>
    </r>
    <r>
      <rPr>
        <sz val="11"/>
        <rFont val="Calibri"/>
        <family val="2"/>
      </rPr>
      <t>, including a breakdown by provided grant period, sufficient to allow King County to determine that the costs represent a realistic and efficient use of funding to implement the applicant’s program and are allowable in accordance with the cost principles found in 2 CFR 200 Subpart 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</si>
</sst>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0"/>
      <color theme="1"/>
      <name val="Calibri"/>
      <family val="2"/>
      <scheme val="minor"/>
    </font>
    <font>
      <b/>
      <sz val="11"/>
      <name val="Calibri"/>
      <family val="2"/>
      <scheme val="minor"/>
    </font>
    <font>
      <b/>
      <sz val="12"/>
      <color theme="1"/>
      <name val="Calibri"/>
      <family val="2"/>
      <scheme val="minor"/>
    </font>
    <font>
      <sz val="11"/>
      <name val="Calibri"/>
      <family val="2"/>
    </font>
    <font>
      <sz val="11"/>
      <color rgb="FF4F81BD"/>
      <name val="Calibri"/>
      <family val="2"/>
      <scheme val="minor"/>
    </font>
    <font>
      <i/>
      <sz val="11"/>
      <name val="Calibri"/>
      <family val="2"/>
    </font>
    <font>
      <i/>
      <sz val="11"/>
      <name val="Calibri"/>
      <family val="2"/>
      <scheme val="minor"/>
    </font>
    <font>
      <b/>
      <sz val="11"/>
      <name val="Calibri"/>
      <family val="2"/>
    </font>
    <font>
      <b/>
      <i/>
      <sz val="11"/>
      <name val="Calibri"/>
      <family val="2"/>
      <scheme val="minor"/>
    </font>
    <font>
      <b/>
      <i/>
      <sz val="11"/>
      <color theme="1"/>
      <name val="Calibri"/>
      <family val="2"/>
      <scheme val="minor"/>
    </font>
    <font>
      <b/>
      <sz val="11"/>
      <color theme="8" tint="-0.249977111117893"/>
      <name val="Calibri"/>
      <family val="2"/>
      <scheme val="minor"/>
    </font>
  </fonts>
  <fills count="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FFFF"/>
        <bgColor indexed="64"/>
      </patternFill>
    </fill>
  </fills>
  <borders count="7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theme="0" tint="-0.499984740745262"/>
      </bottom>
      <diagonal/>
    </border>
    <border>
      <left/>
      <right style="thin">
        <color indexed="64"/>
      </right>
      <top style="medium">
        <color indexed="64"/>
      </top>
      <bottom style="thin">
        <color indexed="64"/>
      </bottom>
      <diagonal/>
    </border>
    <border>
      <left style="medium">
        <color indexed="64"/>
      </left>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theme="0" tint="-0.499984740745262"/>
      </top>
      <bottom/>
      <diagonal/>
    </border>
    <border>
      <left style="medium">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theme="0" tint="-0.499984740745262"/>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theme="1" tint="0.34998626667073579"/>
      </bottom>
      <diagonal/>
    </border>
    <border>
      <left style="medium">
        <color indexed="64"/>
      </left>
      <right style="thin">
        <color indexed="64"/>
      </right>
      <top style="medium">
        <color indexed="64"/>
      </top>
      <bottom style="thin">
        <color theme="1" tint="0.34998626667073579"/>
      </bottom>
      <diagonal/>
    </border>
    <border>
      <left style="thin">
        <color indexed="64"/>
      </left>
      <right style="medium">
        <color indexed="64"/>
      </right>
      <top style="medium">
        <color indexed="64"/>
      </top>
      <bottom style="thin">
        <color theme="1" tint="0.34998626667073579"/>
      </bottom>
      <diagonal/>
    </border>
    <border>
      <left/>
      <right style="thin">
        <color indexed="64"/>
      </right>
      <top style="medium">
        <color indexed="64"/>
      </top>
      <bottom style="thin">
        <color theme="1" tint="0.34998626667073579"/>
      </bottom>
      <diagonal/>
    </border>
    <border>
      <left/>
      <right/>
      <top style="medium">
        <color indexed="64"/>
      </top>
      <bottom style="thin">
        <color theme="1" tint="0.34998626667073579"/>
      </bottom>
      <diagonal/>
    </border>
    <border>
      <left/>
      <right style="medium">
        <color indexed="64"/>
      </right>
      <top style="medium">
        <color indexed="64"/>
      </top>
      <bottom style="thin">
        <color theme="1" tint="0.34998626667073579"/>
      </bottom>
      <diagonal/>
    </border>
    <border>
      <left style="medium">
        <color indexed="64"/>
      </left>
      <right/>
      <top style="thin">
        <color theme="1" tint="0.34998626667073579"/>
      </top>
      <bottom style="thin">
        <color theme="1" tint="0.34998626667073579"/>
      </bottom>
      <diagonal/>
    </border>
    <border>
      <left style="medium">
        <color indexed="64"/>
      </left>
      <right style="thin">
        <color indexed="64"/>
      </right>
      <top style="thin">
        <color theme="1" tint="0.34998626667073579"/>
      </top>
      <bottom style="thin">
        <color theme="1" tint="0.34998626667073579"/>
      </bottom>
      <diagonal/>
    </border>
    <border>
      <left style="thin">
        <color indexed="64"/>
      </left>
      <right style="medium">
        <color indexed="64"/>
      </right>
      <top style="thin">
        <color theme="1" tint="0.34998626667073579"/>
      </top>
      <bottom style="thin">
        <color theme="1" tint="0.34998626667073579"/>
      </bottom>
      <diagonal/>
    </border>
    <border>
      <left/>
      <right style="thin">
        <color indexed="64"/>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medium">
        <color indexed="64"/>
      </right>
      <top style="thin">
        <color theme="1" tint="0.34998626667073579"/>
      </top>
      <bottom style="thin">
        <color theme="1" tint="0.34998626667073579"/>
      </bottom>
      <diagonal/>
    </border>
    <border>
      <left style="medium">
        <color indexed="64"/>
      </left>
      <right/>
      <top style="thin">
        <color theme="1" tint="0.34998626667073579"/>
      </top>
      <bottom style="medium">
        <color indexed="64"/>
      </bottom>
      <diagonal/>
    </border>
    <border>
      <left style="medium">
        <color indexed="64"/>
      </left>
      <right style="thin">
        <color indexed="64"/>
      </right>
      <top style="thin">
        <color theme="1" tint="0.34998626667073579"/>
      </top>
      <bottom style="medium">
        <color indexed="64"/>
      </bottom>
      <diagonal/>
    </border>
    <border>
      <left style="thin">
        <color indexed="64"/>
      </left>
      <right style="medium">
        <color indexed="64"/>
      </right>
      <top style="thin">
        <color theme="1" tint="0.34998626667073579"/>
      </top>
      <bottom style="medium">
        <color indexed="64"/>
      </bottom>
      <diagonal/>
    </border>
    <border>
      <left/>
      <right style="thin">
        <color indexed="64"/>
      </right>
      <top style="thin">
        <color theme="1" tint="0.34998626667073579"/>
      </top>
      <bottom style="medium">
        <color indexed="64"/>
      </bottom>
      <diagonal/>
    </border>
    <border>
      <left/>
      <right/>
      <top style="thin">
        <color theme="1" tint="0.34998626667073579"/>
      </top>
      <bottom style="medium">
        <color indexed="64"/>
      </bottom>
      <diagonal/>
    </border>
    <border>
      <left/>
      <right style="medium">
        <color indexed="64"/>
      </right>
      <top style="thin">
        <color theme="1" tint="0.34998626667073579"/>
      </top>
      <bottom style="medium">
        <color indexed="64"/>
      </bottom>
      <diagonal/>
    </border>
    <border>
      <left style="thin">
        <color indexed="64"/>
      </left>
      <right style="thin">
        <color theme="1" tint="0.499984740745262"/>
      </right>
      <top/>
      <bottom style="thin">
        <color theme="0" tint="-0.499984740745262"/>
      </bottom>
      <diagonal/>
    </border>
    <border>
      <left style="thin">
        <color theme="1" tint="0.499984740745262"/>
      </left>
      <right style="thin">
        <color theme="1" tint="0.499984740745262"/>
      </right>
      <top/>
      <bottom style="thin">
        <color theme="0"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indexed="64"/>
      </left>
      <right style="thin">
        <color theme="1"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style="thin">
        <color theme="0" tint="-0.499984740745262"/>
      </top>
      <bottom style="thin">
        <color theme="0" tint="-0.499984740745262"/>
      </bottom>
      <diagonal/>
    </border>
    <border>
      <left style="medium">
        <color indexed="64"/>
      </left>
      <right/>
      <top style="thin">
        <color theme="1" tint="0.34998626667073579"/>
      </top>
      <bottom style="double">
        <color indexed="64"/>
      </bottom>
      <diagonal/>
    </border>
    <border>
      <left/>
      <right/>
      <top style="thin">
        <color theme="1" tint="0.34998626667073579"/>
      </top>
      <bottom style="double">
        <color indexed="64"/>
      </bottom>
      <diagonal/>
    </border>
    <border>
      <left/>
      <right style="medium">
        <color indexed="64"/>
      </right>
      <top style="thin">
        <color theme="1" tint="0.34998626667073579"/>
      </top>
      <bottom style="double">
        <color indexed="64"/>
      </bottom>
      <diagonal/>
    </border>
    <border>
      <left style="thin">
        <color theme="0" tint="-0.499984740745262"/>
      </left>
      <right/>
      <top style="thin">
        <color theme="1" tint="0.499984740745262"/>
      </top>
      <bottom/>
      <diagonal/>
    </border>
    <border>
      <left/>
      <right/>
      <top style="thin">
        <color theme="1" tint="0.499984740745262"/>
      </top>
      <bottom/>
      <diagonal/>
    </border>
    <border>
      <left/>
      <right style="thin">
        <color theme="0" tint="-0.499984740745262"/>
      </right>
      <top style="thin">
        <color theme="1" tint="0.499984740745262"/>
      </top>
      <bottom/>
      <diagonal/>
    </border>
    <border>
      <left style="thin">
        <color theme="0" tint="-0.499984740745262"/>
      </left>
      <right/>
      <top/>
      <bottom style="thin">
        <color theme="1" tint="0.499984740745262"/>
      </bottom>
      <diagonal/>
    </border>
    <border>
      <left/>
      <right/>
      <top/>
      <bottom style="thin">
        <color theme="1" tint="0.499984740745262"/>
      </bottom>
      <diagonal/>
    </border>
    <border>
      <left/>
      <right style="thin">
        <color theme="0" tint="-0.499984740745262"/>
      </right>
      <top/>
      <bottom style="thin">
        <color theme="1" tint="0.499984740745262"/>
      </bottom>
      <diagonal/>
    </border>
  </borders>
  <cellStyleXfs count="2">
    <xf numFmtId="0" fontId="0" fillId="0" borderId="0"/>
    <xf numFmtId="44" fontId="1" fillId="0" borderId="0" applyFont="0" applyFill="0" applyBorder="0" applyAlignment="0" applyProtection="0"/>
  </cellStyleXfs>
  <cellXfs count="160">
    <xf numFmtId="0" fontId="0" fillId="0" borderId="0" xfId="0"/>
    <xf numFmtId="0" fontId="3" fillId="0" borderId="0" xfId="0" applyFont="1"/>
    <xf numFmtId="0" fontId="3" fillId="0" borderId="0" xfId="0" applyFont="1" applyAlignment="1">
      <alignment horizontal="right"/>
    </xf>
    <xf numFmtId="0" fontId="0" fillId="0" borderId="0" xfId="0" applyBorder="1"/>
    <xf numFmtId="0" fontId="9" fillId="0" borderId="0" xfId="0" applyFont="1" applyBorder="1" applyAlignment="1">
      <alignment horizontal="left" vertical="center" wrapText="1" indent="3"/>
    </xf>
    <xf numFmtId="0" fontId="10" fillId="0" borderId="0" xfId="0" applyFont="1" applyBorder="1" applyAlignment="1">
      <alignment horizontal="left" vertical="center" wrapText="1" indent="4"/>
    </xf>
    <xf numFmtId="0" fontId="10" fillId="0" borderId="0" xfId="0" applyFont="1" applyBorder="1" applyAlignment="1">
      <alignment horizontal="left" vertical="center" wrapText="1"/>
    </xf>
    <xf numFmtId="0" fontId="10" fillId="0" borderId="0" xfId="0" applyFont="1" applyBorder="1" applyAlignment="1">
      <alignment horizontal="left" vertical="center" wrapText="1" indent="2"/>
    </xf>
    <xf numFmtId="0" fontId="2" fillId="2" borderId="0" xfId="0" applyFont="1" applyFill="1" applyProtection="1"/>
    <xf numFmtId="0" fontId="4" fillId="2" borderId="0" xfId="0" applyFont="1" applyFill="1" applyProtection="1"/>
    <xf numFmtId="0" fontId="0" fillId="0" borderId="0" xfId="0" applyProtection="1"/>
    <xf numFmtId="0" fontId="3" fillId="0" borderId="0" xfId="0" applyFont="1" applyProtection="1"/>
    <xf numFmtId="0" fontId="3" fillId="0" borderId="0" xfId="0" applyFont="1" applyAlignment="1" applyProtection="1">
      <alignment wrapText="1"/>
    </xf>
    <xf numFmtId="0" fontId="0" fillId="0" borderId="0" xfId="0" applyAlignment="1" applyProtection="1">
      <alignment wrapText="1"/>
    </xf>
    <xf numFmtId="0" fontId="2" fillId="2" borderId="0" xfId="0" applyFont="1" applyFill="1" applyAlignment="1" applyProtection="1"/>
    <xf numFmtId="0" fontId="8" fillId="0" borderId="32" xfId="0" applyFont="1" applyBorder="1" applyAlignment="1" applyProtection="1">
      <alignment horizontal="left"/>
    </xf>
    <xf numFmtId="0" fontId="3" fillId="0" borderId="22" xfId="0" applyFont="1" applyBorder="1" applyAlignment="1" applyProtection="1">
      <protection locked="0"/>
    </xf>
    <xf numFmtId="0" fontId="15" fillId="0" borderId="6" xfId="0" applyFont="1" applyBorder="1" applyAlignment="1" applyProtection="1">
      <alignment horizontal="right"/>
      <protection locked="0"/>
    </xf>
    <xf numFmtId="0" fontId="3" fillId="0" borderId="5" xfId="0" applyFont="1" applyBorder="1" applyAlignment="1" applyProtection="1">
      <protection locked="0"/>
    </xf>
    <xf numFmtId="0" fontId="7" fillId="3" borderId="10" xfId="0" applyFont="1" applyFill="1" applyBorder="1" applyAlignment="1" applyProtection="1">
      <alignment wrapText="1"/>
    </xf>
    <xf numFmtId="0" fontId="7" fillId="3" borderId="14" xfId="0" applyFont="1" applyFill="1" applyBorder="1" applyAlignment="1" applyProtection="1">
      <alignment wrapText="1"/>
    </xf>
    <xf numFmtId="0" fontId="7" fillId="3" borderId="14" xfId="0" applyFont="1" applyFill="1" applyBorder="1" applyAlignment="1" applyProtection="1">
      <alignment horizontal="center" wrapText="1"/>
    </xf>
    <xf numFmtId="0" fontId="7" fillId="3" borderId="15" xfId="0" applyFont="1" applyFill="1" applyBorder="1" applyAlignment="1" applyProtection="1">
      <alignment horizontal="center" wrapText="1"/>
    </xf>
    <xf numFmtId="0" fontId="7" fillId="3" borderId="34" xfId="0" applyFont="1" applyFill="1" applyBorder="1" applyAlignment="1" applyProtection="1">
      <alignment horizontal="center" wrapText="1"/>
    </xf>
    <xf numFmtId="0" fontId="7" fillId="3" borderId="39" xfId="0" applyFont="1" applyFill="1" applyBorder="1" applyAlignment="1" applyProtection="1">
      <alignment wrapText="1"/>
    </xf>
    <xf numFmtId="0" fontId="7" fillId="3" borderId="40" xfId="0" applyFont="1" applyFill="1" applyBorder="1" applyAlignment="1" applyProtection="1">
      <alignment wrapText="1"/>
    </xf>
    <xf numFmtId="0" fontId="7" fillId="3" borderId="41" xfId="0" applyFont="1" applyFill="1" applyBorder="1" applyAlignment="1" applyProtection="1">
      <alignment wrapText="1"/>
    </xf>
    <xf numFmtId="0" fontId="5" fillId="3" borderId="45" xfId="0" applyFont="1" applyFill="1" applyBorder="1" applyAlignment="1" applyProtection="1">
      <alignment horizontal="left" wrapText="1" indent="1"/>
    </xf>
    <xf numFmtId="0" fontId="5" fillId="3" borderId="46" xfId="0" applyFont="1" applyFill="1" applyBorder="1" applyAlignment="1" applyProtection="1">
      <alignment wrapText="1"/>
    </xf>
    <xf numFmtId="44" fontId="5" fillId="3" borderId="47" xfId="1" applyFont="1" applyFill="1" applyBorder="1" applyAlignment="1" applyProtection="1">
      <alignment wrapText="1"/>
    </xf>
    <xf numFmtId="44" fontId="5" fillId="3" borderId="47" xfId="0" applyNumberFormat="1" applyFont="1" applyFill="1" applyBorder="1" applyAlignment="1" applyProtection="1">
      <alignment wrapText="1"/>
    </xf>
    <xf numFmtId="0" fontId="5" fillId="3" borderId="51" xfId="0" applyFont="1" applyFill="1" applyBorder="1" applyAlignment="1" applyProtection="1">
      <alignment horizontal="left" wrapText="1" indent="1"/>
    </xf>
    <xf numFmtId="0" fontId="5" fillId="3" borderId="52" xfId="0" applyFont="1" applyFill="1" applyBorder="1" applyAlignment="1" applyProtection="1">
      <alignment wrapText="1"/>
    </xf>
    <xf numFmtId="44" fontId="5" fillId="3" borderId="53" xfId="1" applyFont="1" applyFill="1" applyBorder="1" applyAlignment="1" applyProtection="1">
      <alignment wrapText="1"/>
    </xf>
    <xf numFmtId="44" fontId="5" fillId="3" borderId="53" xfId="0" applyNumberFormat="1" applyFont="1" applyFill="1" applyBorder="1" applyAlignment="1" applyProtection="1">
      <alignment wrapText="1"/>
    </xf>
    <xf numFmtId="0" fontId="7" fillId="3" borderId="40" xfId="0" applyFont="1" applyFill="1" applyBorder="1" applyAlignment="1" applyProtection="1">
      <alignment horizontal="center" wrapText="1"/>
    </xf>
    <xf numFmtId="0" fontId="5" fillId="3" borderId="46" xfId="0" applyFont="1" applyFill="1" applyBorder="1" applyAlignment="1" applyProtection="1">
      <alignment horizontal="center" wrapText="1"/>
    </xf>
    <xf numFmtId="0" fontId="5" fillId="3" borderId="52" xfId="0" applyFont="1" applyFill="1" applyBorder="1" applyAlignment="1" applyProtection="1">
      <alignment horizontal="center" wrapText="1"/>
    </xf>
    <xf numFmtId="0" fontId="7" fillId="3" borderId="42" xfId="0" applyFont="1" applyFill="1" applyBorder="1" applyAlignment="1" applyProtection="1">
      <alignment horizontal="center" wrapText="1"/>
    </xf>
    <xf numFmtId="0" fontId="5" fillId="3" borderId="48" xfId="0" applyFont="1" applyFill="1" applyBorder="1" applyAlignment="1" applyProtection="1">
      <alignment horizontal="center" wrapText="1"/>
    </xf>
    <xf numFmtId="0" fontId="5" fillId="3" borderId="54" xfId="0" applyFont="1" applyFill="1" applyBorder="1" applyAlignment="1" applyProtection="1">
      <alignment horizontal="center" wrapText="1"/>
    </xf>
    <xf numFmtId="0" fontId="3" fillId="4" borderId="24" xfId="0" applyFont="1" applyFill="1" applyBorder="1" applyAlignment="1" applyProtection="1">
      <protection locked="0"/>
    </xf>
    <xf numFmtId="44" fontId="0" fillId="4" borderId="12" xfId="0" applyNumberFormat="1" applyFill="1" applyBorder="1" applyProtection="1">
      <protection locked="0"/>
    </xf>
    <xf numFmtId="0" fontId="0" fillId="4" borderId="12" xfId="0" applyNumberFormat="1" applyFill="1" applyBorder="1" applyAlignment="1" applyProtection="1">
      <alignment horizontal="center"/>
      <protection locked="0"/>
    </xf>
    <xf numFmtId="44" fontId="0" fillId="4" borderId="13" xfId="0" applyNumberFormat="1" applyFill="1" applyBorder="1" applyProtection="1">
      <protection locked="0"/>
    </xf>
    <xf numFmtId="0" fontId="0" fillId="4" borderId="9" xfId="0" applyNumberFormat="1" applyFill="1" applyBorder="1" applyAlignment="1" applyProtection="1">
      <alignment horizontal="center"/>
      <protection locked="0"/>
    </xf>
    <xf numFmtId="0" fontId="3" fillId="4" borderId="26" xfId="0" applyFont="1" applyFill="1" applyBorder="1" applyAlignment="1" applyProtection="1">
      <protection locked="0"/>
    </xf>
    <xf numFmtId="44" fontId="0" fillId="4" borderId="16" xfId="0" applyNumberFormat="1" applyFill="1" applyBorder="1" applyProtection="1">
      <protection locked="0"/>
    </xf>
    <xf numFmtId="0" fontId="0" fillId="4" borderId="16" xfId="0" applyNumberFormat="1" applyFill="1" applyBorder="1" applyAlignment="1" applyProtection="1">
      <alignment horizontal="center"/>
      <protection locked="0"/>
    </xf>
    <xf numFmtId="44" fontId="0" fillId="4" borderId="17" xfId="0" applyNumberFormat="1" applyFill="1" applyBorder="1" applyProtection="1">
      <protection locked="0"/>
    </xf>
    <xf numFmtId="0" fontId="0" fillId="4" borderId="19" xfId="0" applyNumberFormat="1" applyFill="1" applyBorder="1" applyAlignment="1" applyProtection="1">
      <alignment horizontal="center"/>
      <protection locked="0"/>
    </xf>
    <xf numFmtId="0" fontId="3" fillId="4" borderId="25" xfId="0" applyFont="1" applyFill="1" applyBorder="1" applyAlignment="1" applyProtection="1">
      <protection locked="0"/>
    </xf>
    <xf numFmtId="0" fontId="3" fillId="4" borderId="30" xfId="0" applyFont="1" applyFill="1" applyBorder="1" applyAlignment="1" applyProtection="1">
      <protection locked="0"/>
    </xf>
    <xf numFmtId="0" fontId="3" fillId="4" borderId="31" xfId="0" applyFont="1" applyFill="1" applyBorder="1" applyAlignment="1" applyProtection="1">
      <protection locked="0"/>
    </xf>
    <xf numFmtId="0" fontId="3" fillId="4" borderId="33" xfId="0" applyFont="1" applyFill="1" applyBorder="1" applyAlignment="1" applyProtection="1">
      <protection locked="0"/>
    </xf>
    <xf numFmtId="44" fontId="0" fillId="0" borderId="20" xfId="0" applyNumberFormat="1" applyFill="1" applyBorder="1" applyProtection="1">
      <protection locked="0"/>
    </xf>
    <xf numFmtId="0" fontId="0" fillId="0" borderId="20" xfId="0" applyNumberFormat="1" applyFill="1" applyBorder="1" applyAlignment="1" applyProtection="1">
      <alignment horizontal="center"/>
      <protection locked="0"/>
    </xf>
    <xf numFmtId="44" fontId="0" fillId="0" borderId="21" xfId="0" applyNumberFormat="1" applyFill="1" applyBorder="1" applyProtection="1">
      <protection locked="0"/>
    </xf>
    <xf numFmtId="0" fontId="0" fillId="0" borderId="23" xfId="0" applyNumberFormat="1" applyFill="1" applyBorder="1" applyAlignment="1" applyProtection="1">
      <alignment horizontal="center"/>
      <protection locked="0"/>
    </xf>
    <xf numFmtId="44" fontId="0" fillId="0" borderId="13" xfId="0" applyNumberFormat="1" applyFill="1" applyBorder="1" applyProtection="1">
      <protection locked="0"/>
    </xf>
    <xf numFmtId="44" fontId="0" fillId="0" borderId="17" xfId="0" applyNumberFormat="1" applyFill="1" applyBorder="1" applyProtection="1">
      <protection locked="0"/>
    </xf>
    <xf numFmtId="44" fontId="0" fillId="0" borderId="28" xfId="0" applyNumberFormat="1" applyFill="1" applyBorder="1" applyProtection="1">
      <protection locked="0"/>
    </xf>
    <xf numFmtId="44" fontId="0" fillId="0" borderId="27" xfId="0" applyNumberFormat="1" applyFill="1" applyBorder="1" applyProtection="1">
      <protection locked="0"/>
    </xf>
    <xf numFmtId="0" fontId="0" fillId="0" borderId="27" xfId="0" applyNumberFormat="1" applyFill="1" applyBorder="1" applyAlignment="1" applyProtection="1">
      <alignment horizontal="center"/>
      <protection locked="0"/>
    </xf>
    <xf numFmtId="0" fontId="0" fillId="0" borderId="29" xfId="0" applyNumberFormat="1" applyFill="1" applyBorder="1" applyAlignment="1" applyProtection="1">
      <alignment horizontal="center"/>
      <protection locked="0"/>
    </xf>
    <xf numFmtId="44" fontId="8" fillId="0" borderId="27" xfId="1" applyNumberFormat="1" applyFont="1" applyFill="1" applyBorder="1" applyProtection="1"/>
    <xf numFmtId="0" fontId="8" fillId="0" borderId="27" xfId="1" applyNumberFormat="1" applyFont="1" applyFill="1" applyBorder="1" applyAlignment="1" applyProtection="1">
      <alignment horizontal="center"/>
    </xf>
    <xf numFmtId="44" fontId="8" fillId="0" borderId="28" xfId="1" applyNumberFormat="1" applyFont="1" applyFill="1" applyBorder="1" applyProtection="1"/>
    <xf numFmtId="0" fontId="8" fillId="0" borderId="29" xfId="1" applyNumberFormat="1" applyFont="1" applyFill="1" applyBorder="1" applyAlignment="1" applyProtection="1">
      <alignment horizontal="center"/>
    </xf>
    <xf numFmtId="0" fontId="2" fillId="2" borderId="0" xfId="0" applyFont="1" applyFill="1" applyAlignment="1" applyProtection="1">
      <alignment vertical="center"/>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pplyProtection="1">
      <alignment vertical="top" wrapText="1"/>
    </xf>
    <xf numFmtId="0" fontId="2" fillId="2" borderId="0" xfId="0" applyFont="1" applyFill="1" applyAlignment="1" applyProtection="1">
      <alignment vertical="top"/>
    </xf>
    <xf numFmtId="0" fontId="3" fillId="0" borderId="0" xfId="0" applyFont="1" applyAlignment="1" applyProtection="1">
      <alignment vertical="top"/>
    </xf>
    <xf numFmtId="0" fontId="4" fillId="2" borderId="0" xfId="0" applyFont="1" applyFill="1" applyAlignment="1" applyProtection="1">
      <alignment vertical="top"/>
    </xf>
    <xf numFmtId="0" fontId="2" fillId="2" borderId="0" xfId="0" applyFont="1" applyFill="1" applyAlignment="1" applyProtection="1">
      <alignment horizontal="left" vertical="top"/>
    </xf>
    <xf numFmtId="0" fontId="0" fillId="0" borderId="1" xfId="0" applyBorder="1" applyAlignment="1" applyProtection="1">
      <alignment horizontal="left" vertical="top"/>
      <protection locked="0"/>
    </xf>
    <xf numFmtId="0" fontId="7" fillId="3" borderId="59" xfId="0" applyFont="1" applyFill="1" applyBorder="1" applyAlignment="1" applyProtection="1">
      <alignment vertical="top"/>
    </xf>
    <xf numFmtId="0" fontId="7" fillId="3" borderId="1" xfId="0" applyFont="1" applyFill="1" applyBorder="1" applyAlignment="1" applyProtection="1">
      <alignment vertical="top"/>
    </xf>
    <xf numFmtId="44" fontId="0" fillId="5" borderId="59" xfId="0" applyNumberFormat="1" applyFill="1" applyBorder="1" applyAlignment="1" applyProtection="1">
      <alignment vertical="top"/>
      <protection locked="0"/>
    </xf>
    <xf numFmtId="44" fontId="0" fillId="4" borderId="1" xfId="1" applyFont="1" applyFill="1" applyBorder="1" applyAlignment="1" applyProtection="1">
      <alignment vertical="top"/>
      <protection locked="0"/>
    </xf>
    <xf numFmtId="44" fontId="0" fillId="0" borderId="1" xfId="0" applyNumberFormat="1" applyFill="1" applyBorder="1" applyAlignment="1" applyProtection="1">
      <alignment vertical="top"/>
    </xf>
    <xf numFmtId="0" fontId="0" fillId="0" borderId="0" xfId="0" applyBorder="1" applyAlignment="1" applyProtection="1">
      <alignment vertical="top"/>
    </xf>
    <xf numFmtId="0" fontId="8" fillId="0" borderId="0" xfId="0" applyFont="1" applyBorder="1" applyAlignment="1" applyProtection="1">
      <alignment vertical="top"/>
    </xf>
    <xf numFmtId="164" fontId="8" fillId="0" borderId="4" xfId="1" applyNumberFormat="1" applyFont="1" applyBorder="1" applyAlignment="1" applyProtection="1">
      <alignment vertical="top"/>
    </xf>
    <xf numFmtId="0" fontId="3" fillId="0" borderId="0" xfId="0" applyFont="1" applyAlignment="1" applyProtection="1">
      <alignment horizontal="right" vertical="top" indent="1"/>
    </xf>
    <xf numFmtId="0" fontId="0" fillId="0" borderId="0" xfId="0" applyAlignment="1" applyProtection="1">
      <alignment horizontal="right" vertical="top" indent="1"/>
    </xf>
    <xf numFmtId="0" fontId="16" fillId="0" borderId="0" xfId="0" applyFont="1" applyBorder="1"/>
    <xf numFmtId="0" fontId="7" fillId="0" borderId="0" xfId="0" applyFont="1" applyBorder="1" applyAlignment="1">
      <alignment horizontal="left" vertical="center" wrapText="1" indent="2"/>
    </xf>
    <xf numFmtId="0" fontId="5" fillId="0" borderId="0" xfId="0" applyFont="1" applyBorder="1" applyAlignment="1">
      <alignment horizontal="left" vertical="center" wrapText="1" indent="2"/>
    </xf>
    <xf numFmtId="0" fontId="13" fillId="0" borderId="0" xfId="0" applyFont="1" applyBorder="1" applyAlignment="1">
      <alignment horizontal="left" vertical="center" wrapText="1" indent="2"/>
    </xf>
    <xf numFmtId="0" fontId="7" fillId="0" borderId="0" xfId="0" applyFont="1" applyFill="1" applyBorder="1" applyAlignment="1">
      <alignment horizontal="left" vertical="center" wrapText="1"/>
    </xf>
    <xf numFmtId="0" fontId="7" fillId="4" borderId="0" xfId="0" applyFont="1" applyFill="1" applyBorder="1" applyAlignment="1">
      <alignment horizontal="left" vertical="center" wrapText="1" indent="16"/>
    </xf>
    <xf numFmtId="0" fontId="3" fillId="0" borderId="0" xfId="0" applyFont="1" applyBorder="1" applyAlignment="1">
      <alignment wrapText="1"/>
    </xf>
    <xf numFmtId="0" fontId="2" fillId="2" borderId="0" xfId="0" applyFont="1" applyFill="1" applyBorder="1" applyAlignment="1">
      <alignment horizontal="left" indent="32"/>
    </xf>
    <xf numFmtId="0" fontId="9" fillId="0" borderId="0" xfId="0" quotePrefix="1" applyFont="1" applyBorder="1" applyAlignment="1">
      <alignment horizontal="left" vertical="center" wrapText="1" indent="8"/>
    </xf>
    <xf numFmtId="0" fontId="12" fillId="0" borderId="0" xfId="0" applyFont="1" applyBorder="1" applyAlignment="1">
      <alignment horizontal="left" vertical="center" wrapText="1" indent="4"/>
    </xf>
    <xf numFmtId="0" fontId="10" fillId="0" borderId="0" xfId="0" applyFont="1" applyBorder="1" applyAlignment="1">
      <alignment horizontal="left" vertical="center" wrapText="1" indent="1"/>
    </xf>
    <xf numFmtId="0" fontId="11" fillId="0" borderId="0" xfId="0" applyFont="1" applyBorder="1" applyAlignment="1">
      <alignment horizontal="left" vertical="center" wrapText="1" indent="4"/>
    </xf>
    <xf numFmtId="0" fontId="11" fillId="0" borderId="0" xfId="0" quotePrefix="1" applyFont="1" applyBorder="1" applyAlignment="1">
      <alignment horizontal="left" vertical="center" wrapText="1" indent="4"/>
    </xf>
    <xf numFmtId="0" fontId="0" fillId="4" borderId="2" xfId="0" applyFill="1" applyBorder="1" applyAlignment="1" applyProtection="1">
      <alignment horizontal="left" vertical="top"/>
      <protection locked="0"/>
    </xf>
    <xf numFmtId="0" fontId="0" fillId="4" borderId="65"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3" fillId="0" borderId="0" xfId="0" applyFont="1" applyAlignment="1" applyProtection="1">
      <alignment horizontal="left" vertical="top" wrapText="1"/>
    </xf>
    <xf numFmtId="0" fontId="3" fillId="0" borderId="35" xfId="0" applyFont="1" applyBorder="1" applyAlignment="1" applyProtection="1">
      <alignment horizontal="left" vertical="top" wrapText="1"/>
    </xf>
    <xf numFmtId="0" fontId="0" fillId="0" borderId="2" xfId="0" applyBorder="1" applyAlignment="1" applyProtection="1">
      <alignment horizontal="center" vertical="top"/>
      <protection locked="0"/>
    </xf>
    <xf numFmtId="0" fontId="0" fillId="0" borderId="65"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3" fillId="0" borderId="60" xfId="0" applyFont="1" applyBorder="1" applyAlignment="1" applyProtection="1">
      <alignment horizontal="left" vertical="top" wrapText="1"/>
    </xf>
    <xf numFmtId="0" fontId="3" fillId="0" borderId="61" xfId="0" applyFont="1" applyBorder="1" applyAlignment="1" applyProtection="1">
      <alignment horizontal="left" vertical="top" wrapText="1"/>
    </xf>
    <xf numFmtId="0" fontId="3" fillId="3" borderId="10" xfId="0" applyFont="1" applyFill="1" applyBorder="1" applyAlignment="1">
      <alignment horizontal="center" wrapText="1"/>
    </xf>
    <xf numFmtId="0" fontId="3" fillId="3" borderId="18" xfId="0" applyFont="1" applyFill="1" applyBorder="1" applyAlignment="1">
      <alignment horizontal="center" wrapText="1"/>
    </xf>
    <xf numFmtId="0" fontId="3" fillId="3" borderId="11" xfId="0" applyFont="1" applyFill="1" applyBorder="1" applyAlignment="1">
      <alignment horizontal="center" wrapText="1"/>
    </xf>
    <xf numFmtId="0" fontId="7" fillId="3" borderId="57" xfId="0" applyFont="1" applyFill="1" applyBorder="1" applyAlignment="1" applyProtection="1">
      <alignment horizontal="left" vertical="top"/>
    </xf>
    <xf numFmtId="0" fontId="7" fillId="3" borderId="58" xfId="0" applyFont="1" applyFill="1" applyBorder="1" applyAlignment="1" applyProtection="1">
      <alignment horizontal="left" vertical="top"/>
    </xf>
    <xf numFmtId="0" fontId="6" fillId="0" borderId="0" xfId="0" applyFont="1" applyAlignment="1" applyProtection="1">
      <alignment horizontal="right" vertical="top" wrapText="1"/>
    </xf>
    <xf numFmtId="0" fontId="6" fillId="0" borderId="35" xfId="0" applyFont="1" applyBorder="1" applyAlignment="1" applyProtection="1">
      <alignment horizontal="right" vertical="top" wrapText="1"/>
    </xf>
    <xf numFmtId="0" fontId="0" fillId="3" borderId="39" xfId="0" applyFill="1" applyBorder="1" applyAlignment="1" applyProtection="1">
      <alignment horizontal="left" wrapText="1"/>
    </xf>
    <xf numFmtId="0" fontId="0" fillId="3" borderId="43" xfId="0" applyFill="1" applyBorder="1" applyAlignment="1" applyProtection="1">
      <alignment horizontal="left" wrapText="1"/>
    </xf>
    <xf numFmtId="0" fontId="0" fillId="3" borderId="44" xfId="0" applyFill="1" applyBorder="1" applyAlignment="1" applyProtection="1">
      <alignment horizontal="left" wrapText="1"/>
    </xf>
    <xf numFmtId="0" fontId="0" fillId="3" borderId="45" xfId="0" applyFill="1" applyBorder="1" applyAlignment="1" applyProtection="1">
      <alignment horizontal="left" wrapText="1"/>
    </xf>
    <xf numFmtId="0" fontId="0" fillId="3" borderId="49" xfId="0" applyFill="1" applyBorder="1" applyAlignment="1" applyProtection="1">
      <alignment horizontal="left" wrapText="1"/>
    </xf>
    <xf numFmtId="0" fontId="0" fillId="3" borderId="50" xfId="0" applyFill="1" applyBorder="1" applyAlignment="1" applyProtection="1">
      <alignment horizontal="left" wrapText="1"/>
    </xf>
    <xf numFmtId="0" fontId="0" fillId="3" borderId="51" xfId="0" applyFill="1" applyBorder="1" applyAlignment="1" applyProtection="1">
      <alignment horizontal="left" wrapText="1"/>
    </xf>
    <xf numFmtId="0" fontId="0" fillId="3" borderId="55" xfId="0" applyFill="1" applyBorder="1" applyAlignment="1" applyProtection="1">
      <alignment horizontal="left" wrapText="1"/>
    </xf>
    <xf numFmtId="0" fontId="0" fillId="3" borderId="56" xfId="0" applyFill="1" applyBorder="1" applyAlignment="1" applyProtection="1">
      <alignment horizontal="left" wrapText="1"/>
    </xf>
    <xf numFmtId="0" fontId="0" fillId="0" borderId="39" xfId="0" applyBorder="1" applyAlignment="1" applyProtection="1">
      <alignment horizontal="left"/>
    </xf>
    <xf numFmtId="0" fontId="0" fillId="0" borderId="43" xfId="0" applyBorder="1" applyAlignment="1" applyProtection="1">
      <alignment horizontal="left"/>
    </xf>
    <xf numFmtId="0" fontId="0" fillId="0" borderId="44" xfId="0" applyBorder="1" applyAlignment="1" applyProtection="1">
      <alignment horizontal="left"/>
    </xf>
    <xf numFmtId="0" fontId="0" fillId="4" borderId="45" xfId="0" applyFill="1" applyBorder="1" applyAlignment="1" applyProtection="1">
      <alignment horizontal="left"/>
    </xf>
    <xf numFmtId="0" fontId="0" fillId="4" borderId="49" xfId="0" applyFill="1" applyBorder="1" applyAlignment="1" applyProtection="1">
      <alignment horizontal="left"/>
    </xf>
    <xf numFmtId="0" fontId="0" fillId="4" borderId="50" xfId="0" applyFill="1" applyBorder="1" applyAlignment="1" applyProtection="1">
      <alignment horizontal="left"/>
    </xf>
    <xf numFmtId="0" fontId="0" fillId="4" borderId="66" xfId="0" applyFill="1" applyBorder="1" applyAlignment="1" applyProtection="1">
      <alignment horizontal="left"/>
    </xf>
    <xf numFmtId="0" fontId="0" fillId="4" borderId="67" xfId="0" applyFill="1" applyBorder="1" applyAlignment="1" applyProtection="1">
      <alignment horizontal="left"/>
    </xf>
    <xf numFmtId="0" fontId="0" fillId="4" borderId="68" xfId="0" applyFill="1" applyBorder="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0" fillId="0" borderId="36" xfId="0" applyBorder="1" applyAlignment="1" applyProtection="1">
      <alignment horizontal="left"/>
    </xf>
    <xf numFmtId="0" fontId="0" fillId="0" borderId="37" xfId="0" applyBorder="1" applyAlignment="1" applyProtection="1">
      <alignment horizontal="left"/>
    </xf>
    <xf numFmtId="0" fontId="0" fillId="0" borderId="38" xfId="0" applyBorder="1" applyAlignment="1" applyProtection="1">
      <alignment horizontal="left"/>
    </xf>
    <xf numFmtId="0" fontId="0" fillId="0" borderId="10" xfId="0" applyBorder="1" applyAlignment="1" applyProtection="1">
      <alignment horizontal="left"/>
    </xf>
    <xf numFmtId="0" fontId="0" fillId="0" borderId="18" xfId="0" applyBorder="1" applyAlignment="1" applyProtection="1">
      <alignment horizontal="left"/>
    </xf>
    <xf numFmtId="0" fontId="0" fillId="0" borderId="11" xfId="0" applyBorder="1" applyAlignment="1" applyProtection="1">
      <alignment horizontal="left"/>
    </xf>
    <xf numFmtId="0" fontId="2" fillId="2" borderId="0" xfId="0" applyFont="1" applyFill="1" applyAlignment="1" applyProtection="1">
      <alignment horizontal="left" vertical="top"/>
    </xf>
    <xf numFmtId="0" fontId="0" fillId="0" borderId="62" xfId="0" applyBorder="1" applyAlignment="1" applyProtection="1">
      <alignment horizontal="left" wrapText="1"/>
      <protection locked="0"/>
    </xf>
    <xf numFmtId="0" fontId="0" fillId="0" borderId="64" xfId="0" applyBorder="1" applyAlignment="1" applyProtection="1">
      <alignment horizontal="left" wrapText="1"/>
      <protection locked="0"/>
    </xf>
    <xf numFmtId="0" fontId="0" fillId="0" borderId="63" xfId="0" applyBorder="1" applyAlignment="1" applyProtection="1">
      <alignment horizontal="left"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69" xfId="0" applyBorder="1" applyAlignment="1" applyProtection="1">
      <alignment horizontal="left" vertical="center"/>
    </xf>
    <xf numFmtId="0" fontId="0" fillId="0" borderId="70" xfId="0" applyBorder="1" applyAlignment="1" applyProtection="1">
      <alignment horizontal="left" vertical="center"/>
    </xf>
    <xf numFmtId="0" fontId="0" fillId="0" borderId="71" xfId="0" applyBorder="1" applyAlignment="1" applyProtection="1">
      <alignment horizontal="left" vertical="center"/>
    </xf>
    <xf numFmtId="0" fontId="0" fillId="0" borderId="72" xfId="0" applyBorder="1" applyAlignment="1" applyProtection="1">
      <alignment horizontal="left" vertical="center"/>
    </xf>
    <xf numFmtId="0" fontId="0" fillId="0" borderId="73" xfId="0" applyBorder="1" applyAlignment="1" applyProtection="1">
      <alignment horizontal="left" vertical="center"/>
    </xf>
    <xf numFmtId="0" fontId="0" fillId="0" borderId="74" xfId="0" applyBorder="1" applyAlignment="1" applyProtection="1">
      <alignment horizontal="left" vertical="center"/>
    </xf>
    <xf numFmtId="0" fontId="3" fillId="0" borderId="35" xfId="0" applyFont="1" applyBorder="1" applyAlignment="1" applyProtection="1">
      <alignment horizontal="left" vertical="center" wrapText="1"/>
    </xf>
    <xf numFmtId="0" fontId="5" fillId="0" borderId="2"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32385</xdr:colOff>
      <xdr:row>1</xdr:row>
      <xdr:rowOff>41436</xdr:rowOff>
    </xdr:from>
    <xdr:to>
      <xdr:col>2</xdr:col>
      <xdr:colOff>1287780</xdr:colOff>
      <xdr:row>4</xdr:row>
      <xdr:rowOff>186310</xdr:rowOff>
    </xdr:to>
    <xdr:pic>
      <xdr:nvPicPr>
        <xdr:cNvPr id="2" name="Picture 1">
          <a:extLst>
            <a:ext uri="{FF2B5EF4-FFF2-40B4-BE49-F238E27FC236}">
              <a16:creationId xmlns:a16="http://schemas.microsoft.com/office/drawing/2014/main" id="{9368FB31-ECA0-47F9-81BD-6518DDDB625B}"/>
            </a:ext>
          </a:extLst>
        </xdr:cNvPr>
        <xdr:cNvPicPr>
          <a:picLocks noChangeAspect="1"/>
        </xdr:cNvPicPr>
      </xdr:nvPicPr>
      <xdr:blipFill>
        <a:blip xmlns:r="http://schemas.openxmlformats.org/officeDocument/2006/relationships" r:embed="rId1"/>
        <a:stretch>
          <a:fillRect/>
        </a:stretch>
      </xdr:blipFill>
      <xdr:spPr>
        <a:xfrm>
          <a:off x="85725" y="87156"/>
          <a:ext cx="1339215" cy="1082134"/>
        </a:xfrm>
        <a:prstGeom prst="rect">
          <a:avLst/>
        </a:prstGeom>
      </xdr:spPr>
    </xdr:pic>
    <xdr:clientData/>
  </xdr:twoCellAnchor>
  <xdr:twoCellAnchor editAs="oneCell">
    <xdr:from>
      <xdr:col>2</xdr:col>
      <xdr:colOff>428625</xdr:colOff>
      <xdr:row>33</xdr:row>
      <xdr:rowOff>539115</xdr:rowOff>
    </xdr:from>
    <xdr:to>
      <xdr:col>2</xdr:col>
      <xdr:colOff>5608320</xdr:colOff>
      <xdr:row>48</xdr:row>
      <xdr:rowOff>3003</xdr:rowOff>
    </xdr:to>
    <xdr:pic>
      <xdr:nvPicPr>
        <xdr:cNvPr id="3" name="Picture 2">
          <a:extLst>
            <a:ext uri="{FF2B5EF4-FFF2-40B4-BE49-F238E27FC236}">
              <a16:creationId xmlns:a16="http://schemas.microsoft.com/office/drawing/2014/main" id="{E91DDC22-22BA-4189-83FD-CB6E5EA4C69F}"/>
            </a:ext>
          </a:extLst>
        </xdr:cNvPr>
        <xdr:cNvPicPr>
          <a:picLocks noChangeAspect="1"/>
        </xdr:cNvPicPr>
      </xdr:nvPicPr>
      <xdr:blipFill>
        <a:blip xmlns:r="http://schemas.openxmlformats.org/officeDocument/2006/relationships" r:embed="rId2"/>
        <a:stretch>
          <a:fillRect/>
        </a:stretch>
      </xdr:blipFill>
      <xdr:spPr>
        <a:xfrm>
          <a:off x="512445" y="10696575"/>
          <a:ext cx="5179695" cy="25728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188187</xdr:colOff>
      <xdr:row>0</xdr:row>
      <xdr:rowOff>22860</xdr:rowOff>
    </xdr:from>
    <xdr:to>
      <xdr:col>5</xdr:col>
      <xdr:colOff>522939</xdr:colOff>
      <xdr:row>5</xdr:row>
      <xdr:rowOff>38100</xdr:rowOff>
    </xdr:to>
    <xdr:pic>
      <xdr:nvPicPr>
        <xdr:cNvPr id="2" name="Picture 1">
          <a:extLst>
            <a:ext uri="{FF2B5EF4-FFF2-40B4-BE49-F238E27FC236}">
              <a16:creationId xmlns:a16="http://schemas.microsoft.com/office/drawing/2014/main" id="{A1DDDA5F-C72D-4BEC-AD8C-F7E37955BFA7}"/>
            </a:ext>
          </a:extLst>
        </xdr:cNvPr>
        <xdr:cNvPicPr>
          <a:picLocks noChangeAspect="1"/>
        </xdr:cNvPicPr>
      </xdr:nvPicPr>
      <xdr:blipFill>
        <a:blip xmlns:r="http://schemas.openxmlformats.org/officeDocument/2006/relationships" r:embed="rId1"/>
        <a:stretch>
          <a:fillRect/>
        </a:stretch>
      </xdr:blipFill>
      <xdr:spPr>
        <a:xfrm>
          <a:off x="3975327" y="22860"/>
          <a:ext cx="1172952" cy="9677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tvogelien_wittobriens_com/Documents/ARPA/EXHIBIT%20DRAFTS/Invoice%20Template-2021-Monthly-Quarterly%20Payment%20Request%20For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bfs0prpexe01\omb%20commons\Budget\Ord\21-22Ord\Adopted\2021-2022%20Proposed%20Vs%20Adop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Budget\Ord\20-19Ord\2019_2020%202nd%20Year%203Q%20Ord%20Lo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bfs0prpexe01\omb%20commons\Budget\Ord\StandAloneOrdinances\2021\7th%20COVID-19%20Supplemental\Elka's%203.11.21%20-%207th%20COVID%20Supplemental%20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Budget\Ord\OmnibusOrdinance\2015%20Omnibus\2nd%20MidBi%20Collective\Old\SourceMid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SUMMARY"/>
      <sheetName val="EXPENSE REPORT"/>
      <sheetName val="ACTIVITY REPORT"/>
      <sheetName val="KING COUNTY PROGRAM DETAILS"/>
      <sheetName val="QTRLY KPIs REQ BY PROGRAM"/>
      <sheetName val="TREASURY CATEGORIES"/>
      <sheetName val="KC KPIS"/>
      <sheetName val="Lists"/>
    </sheetNames>
    <sheetDataSet>
      <sheetData sheetId="0"/>
      <sheetData sheetId="1"/>
      <sheetData sheetId="2"/>
      <sheetData sheetId="3">
        <row r="5">
          <cell r="D5" t="str">
            <v>CLFR - ARPA</v>
          </cell>
          <cell r="J5" t="str">
            <v xml:space="preserve">Jane Smith </v>
          </cell>
        </row>
        <row r="6">
          <cell r="D6" t="str">
            <v>KCOPS-DCHS-CHILD</v>
          </cell>
          <cell r="J6" t="str">
            <v>jane.smith@kingcounty.gov</v>
          </cell>
        </row>
        <row r="7">
          <cell r="D7">
            <v>123456</v>
          </cell>
          <cell r="J7" t="str">
            <v>Matt Johnson</v>
          </cell>
        </row>
        <row r="8">
          <cell r="D8">
            <v>44378</v>
          </cell>
          <cell r="J8" t="str">
            <v>Matt.Johnson@kingcounty.gov</v>
          </cell>
        </row>
        <row r="9">
          <cell r="D9">
            <v>46387</v>
          </cell>
        </row>
        <row r="10">
          <cell r="D10" t="str">
            <v>2.0 Child Safety</v>
          </cell>
        </row>
        <row r="11">
          <cell r="D11" t="str">
            <v>2.4 Crossing Guards</v>
          </cell>
        </row>
        <row r="17">
          <cell r="B17"/>
          <cell r="D17"/>
          <cell r="F17"/>
          <cell r="H17" t="str">
            <v>SELECTION REQUIRED</v>
          </cell>
          <cell r="J17" t="str">
            <v>SELECTION REQUIRED</v>
          </cell>
          <cell r="L17" t="str">
            <v>SELECTION REQUIRED</v>
          </cell>
        </row>
        <row r="18">
          <cell r="B18" t="str">
            <v>Payroll</v>
          </cell>
          <cell r="D18" t="str">
            <v>Provide food to the food insecure in King County</v>
          </cell>
          <cell r="F18" t="str">
            <v>Number of individuals served</v>
          </cell>
          <cell r="H18" t="str">
            <v xml:space="preserve">3 DAY ADVANCE </v>
          </cell>
          <cell r="J18" t="str">
            <v>FIRST REQUEST</v>
          </cell>
          <cell r="L18" t="str">
            <v>MONTHLY</v>
          </cell>
        </row>
        <row r="19">
          <cell r="B19" t="str">
            <v>Fringe Benefits</v>
          </cell>
          <cell r="D19" t="str">
            <v>Support job creation to stimulate economic recovery</v>
          </cell>
          <cell r="F19" t="str">
            <v>Number of small businesses served</v>
          </cell>
          <cell r="H19" t="str">
            <v>REIMBURSEMENT</v>
          </cell>
          <cell r="J19" t="str">
            <v>SUBSEQUENT REQUEST</v>
          </cell>
          <cell r="L19" t="str">
            <v>QUARTERLY</v>
          </cell>
        </row>
        <row r="20">
          <cell r="B20" t="str">
            <v>Temporary Labor</v>
          </cell>
          <cell r="D20" t="str">
            <v>Provide tools to support improvements for the safe reopening of small businesses</v>
          </cell>
          <cell r="F20" t="str">
            <v>Number of government FTEs responding to COVID-19 supported under this authority</v>
          </cell>
          <cell r="H20" t="str">
            <v>OTHER: PLEASE EXPLAIN BELOW</v>
          </cell>
          <cell r="J20" t="str">
            <v>FINAL REQUEST</v>
          </cell>
          <cell r="L20"/>
        </row>
        <row r="21">
          <cell r="B21" t="str">
            <v>Current Services / Utilites</v>
          </cell>
          <cell r="D21" t="str">
            <v>Provide rental assistance to prevent homelessness</v>
          </cell>
          <cell r="F21" t="str">
            <v>Number of FTEs rehired by governments under this authority</v>
          </cell>
          <cell r="J21" t="str">
            <v>OTHER: PLEASE EXPLAIN BELOW</v>
          </cell>
        </row>
        <row r="22">
          <cell r="B22" t="str">
            <v>Contracted Services</v>
          </cell>
          <cell r="D22" t="str">
            <v>Provide financial assistance for individuals needing short term assistance while isolation/quarantining with the COVID-19 virus</v>
          </cell>
          <cell r="F22" t="str">
            <v>Number of workers to be served</v>
          </cell>
          <cell r="J22" t="str">
            <v>ADVANCE DRAW: N/A</v>
          </cell>
        </row>
        <row r="23">
          <cell r="B23" t="str">
            <v>Supplies and Materials</v>
          </cell>
          <cell r="D23" t="str">
            <v>Provide audio/visual equipment to produce a safe and transparent process in the District Court system</v>
          </cell>
        </row>
        <row r="24">
          <cell r="B24" t="str">
            <v>Capitalized Equipment &gt; $5,000*</v>
          </cell>
          <cell r="D24" t="str">
            <v>Provide services for vulnerable residents who are recovering from COVID-19</v>
          </cell>
        </row>
        <row r="25">
          <cell r="B25" t="str">
            <v>Equipment &lt; $5,000</v>
          </cell>
          <cell r="D25" t="str">
            <v>Provide testing/vaccination programs to prevent the spread for the COVID-19 virus</v>
          </cell>
        </row>
        <row r="26">
          <cell r="B26" t="str">
            <v>Other Personal Property</v>
          </cell>
          <cell r="D26" t="str">
            <v>Other Requirements, …..</v>
          </cell>
        </row>
        <row r="27">
          <cell r="B27" t="str">
            <v>Real Property</v>
          </cell>
        </row>
        <row r="28">
          <cell r="B28" t="str">
            <v>Subrecipient  / Subaward</v>
          </cell>
        </row>
        <row r="29">
          <cell r="B29" t="str">
            <v>Consulting Services</v>
          </cell>
        </row>
        <row r="30">
          <cell r="B30" t="str">
            <v>Indirect Charges</v>
          </cell>
        </row>
        <row r="31">
          <cell r="B31" t="str">
            <v>Other 1</v>
          </cell>
        </row>
        <row r="32">
          <cell r="B32" t="str">
            <v>Other 2</v>
          </cell>
        </row>
        <row r="33">
          <cell r="B33" t="str">
            <v>Other 3</v>
          </cell>
        </row>
      </sheetData>
      <sheetData sheetId="4"/>
      <sheetData sheetId="5"/>
      <sheetData sheetId="6"/>
      <sheetData sheetId="7">
        <row r="23">
          <cell r="C23" t="str">
            <v>SELECTION REQUIRED</v>
          </cell>
        </row>
        <row r="24">
          <cell r="C24" t="str">
            <v>Internal Costs</v>
          </cell>
        </row>
        <row r="25">
          <cell r="C25" t="str">
            <v>External Support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2020 METADATA"/>
      <sheetName val="Read Me First"/>
      <sheetName val="SummaryCheck"/>
      <sheetName val="ordretrievecheck"/>
      <sheetName val="OLD 2021-2022 METADATA"/>
      <sheetName val="ExecFinal"/>
      <sheetName val="SOURCE"/>
      <sheetName val="INDEX"/>
      <sheetName val="2021-2022 METADATA ORIGINAL"/>
      <sheetName val="Proposed vs Adopted"/>
      <sheetName val="2021-2022 Adopted Index"/>
      <sheetName val="Final Adopted"/>
      <sheetName val="CIP BY FUND"/>
      <sheetName val="OrdinanceAttachmentExcelFormat"/>
      <sheetName val="Sheet1"/>
      <sheetName val="EBS TEST Oct 18_Oct23"/>
      <sheetName val="PIC download 12_16_2020"/>
      <sheetName val="Load 12_16_2020"/>
      <sheetName val="Sheet2"/>
      <sheetName val="Load 12_16_2020 (2)"/>
      <sheetName val="HYP DOWNLOAD 9_4"/>
      <sheetName val="HYP DOWNLOAD 9_4 (3)"/>
      <sheetName val="HYP DOWNLOAD 9_4 (4)"/>
      <sheetName val="Sheet5"/>
    </sheetNames>
    <sheetDataSet>
      <sheetData sheetId="0"/>
      <sheetData sheetId="1"/>
      <sheetData sheetId="2"/>
      <sheetData sheetId="3"/>
      <sheetData sheetId="4"/>
      <sheetData sheetId="5"/>
      <sheetData sheetId="6"/>
      <sheetData sheetId="7"/>
      <sheetData sheetId="8">
        <row r="6">
          <cell r="A6" t="str">
            <v>APPRO_ESS</v>
          </cell>
          <cell r="B6"/>
          <cell r="C6" t="str">
            <v>FUND</v>
          </cell>
          <cell r="D6" t="str">
            <v>FUND_NAME</v>
          </cell>
          <cell r="E6" t="str">
            <v>LOWER_FUND_TEXT</v>
          </cell>
          <cell r="F6" t="str">
            <v>Match Fund Name_lower</v>
          </cell>
          <cell r="G6" t="str">
            <v>APPRO</v>
          </cell>
          <cell r="H6" t="str">
            <v>APPRO_NAME</v>
          </cell>
          <cell r="I6" t="str">
            <v>TextInsert</v>
          </cell>
          <cell r="J6" t="str">
            <v>lower_text</v>
          </cell>
          <cell r="K6" t="str">
            <v>FTE_text</v>
          </cell>
          <cell r="L6"/>
          <cell r="M6" t="str">
            <v>Program</v>
          </cell>
        </row>
        <row r="7">
          <cell r="A7" t="str">
            <v>EN_A01000</v>
          </cell>
          <cell r="B7">
            <v>5</v>
          </cell>
          <cell r="C7">
            <v>10</v>
          </cell>
          <cell r="D7" t="str">
            <v>GENERAL</v>
          </cell>
          <cell r="E7" t="str">
            <v>general</v>
          </cell>
          <cell r="F7" t="b">
            <v>1</v>
          </cell>
          <cell r="G7" t="str">
            <v>A01000</v>
          </cell>
          <cell r="H7" t="str">
            <v>COUNTY COUNCIL</v>
          </cell>
          <cell r="I7" t="str">
            <v xml:space="preserve">appropriated to </v>
          </cell>
          <cell r="J7" t="str">
            <v>County council</v>
          </cell>
          <cell r="K7" t="str">
            <v>county council</v>
          </cell>
          <cell r="L7" t="b">
            <v>1</v>
          </cell>
          <cell r="M7" t="str">
            <v>GG</v>
          </cell>
        </row>
        <row r="8">
          <cell r="A8" t="str">
            <v>EN_A02000</v>
          </cell>
          <cell r="B8">
            <v>6</v>
          </cell>
          <cell r="C8">
            <v>10</v>
          </cell>
          <cell r="D8" t="str">
            <v>GENERAL</v>
          </cell>
          <cell r="E8" t="str">
            <v>general</v>
          </cell>
          <cell r="F8" t="b">
            <v>1</v>
          </cell>
          <cell r="G8" t="str">
            <v>A02000</v>
          </cell>
          <cell r="H8" t="str">
            <v>COUNCIL ADMINISTRATION</v>
          </cell>
          <cell r="I8" t="str">
            <v xml:space="preserve">appropriated to </v>
          </cell>
          <cell r="J8" t="str">
            <v>Council administration</v>
          </cell>
          <cell r="K8" t="str">
            <v>council administration</v>
          </cell>
          <cell r="L8" t="b">
            <v>1</v>
          </cell>
          <cell r="M8" t="str">
            <v>GG</v>
          </cell>
        </row>
        <row r="9">
          <cell r="A9" t="str">
            <v>EN_A03000</v>
          </cell>
          <cell r="B9">
            <v>7</v>
          </cell>
          <cell r="C9">
            <v>10</v>
          </cell>
          <cell r="D9" t="str">
            <v>GENERAL</v>
          </cell>
          <cell r="E9" t="str">
            <v>general</v>
          </cell>
          <cell r="F9" t="b">
            <v>1</v>
          </cell>
          <cell r="G9" t="str">
            <v>A03000</v>
          </cell>
          <cell r="H9" t="str">
            <v>HEARING EXAMINER</v>
          </cell>
          <cell r="I9" t="str">
            <v xml:space="preserve">appropriated to </v>
          </cell>
          <cell r="J9" t="str">
            <v>Hearing examiner</v>
          </cell>
          <cell r="K9" t="str">
            <v>hearing examiner</v>
          </cell>
          <cell r="L9" t="b">
            <v>1</v>
          </cell>
          <cell r="M9" t="str">
            <v>GG</v>
          </cell>
        </row>
        <row r="10">
          <cell r="A10" t="str">
            <v>EN_A04000</v>
          </cell>
          <cell r="B10">
            <v>8</v>
          </cell>
          <cell r="C10">
            <v>10</v>
          </cell>
          <cell r="D10" t="str">
            <v>GENERAL</v>
          </cell>
          <cell r="E10" t="str">
            <v>general</v>
          </cell>
          <cell r="F10" t="b">
            <v>1</v>
          </cell>
          <cell r="G10" t="str">
            <v>A04000</v>
          </cell>
          <cell r="H10" t="str">
            <v>COUNTY AUDITOR</v>
          </cell>
          <cell r="I10" t="str">
            <v xml:space="preserve">appropriated to </v>
          </cell>
          <cell r="J10" t="str">
            <v>County auditor</v>
          </cell>
          <cell r="K10" t="str">
            <v>county auditor</v>
          </cell>
          <cell r="L10" t="b">
            <v>1</v>
          </cell>
          <cell r="M10" t="str">
            <v>GG</v>
          </cell>
        </row>
        <row r="11">
          <cell r="A11" t="str">
            <v>EN_A05000</v>
          </cell>
          <cell r="B11">
            <v>9</v>
          </cell>
          <cell r="C11">
            <v>10</v>
          </cell>
          <cell r="D11" t="str">
            <v>GENERAL</v>
          </cell>
          <cell r="E11" t="str">
            <v>general</v>
          </cell>
          <cell r="F11" t="b">
            <v>1</v>
          </cell>
          <cell r="G11" t="str">
            <v>A05000</v>
          </cell>
          <cell r="H11" t="str">
            <v>OMBUDS/TAX ADVISOR</v>
          </cell>
          <cell r="I11" t="str">
            <v xml:space="preserve">appropriated to </v>
          </cell>
          <cell r="J11" t="str">
            <v>Ombuds/tax advisor</v>
          </cell>
          <cell r="K11" t="str">
            <v>ombuds/tax advisor</v>
          </cell>
          <cell r="L11" t="b">
            <v>1</v>
          </cell>
          <cell r="M11" t="str">
            <v>GG</v>
          </cell>
        </row>
        <row r="12">
          <cell r="A12" t="str">
            <v>EN_A06000</v>
          </cell>
          <cell r="B12">
            <v>10</v>
          </cell>
          <cell r="C12">
            <v>10</v>
          </cell>
          <cell r="D12" t="str">
            <v>GENERAL</v>
          </cell>
          <cell r="E12" t="str">
            <v>general</v>
          </cell>
          <cell r="F12" t="b">
            <v>1</v>
          </cell>
          <cell r="G12" t="str">
            <v>A06000</v>
          </cell>
          <cell r="H12" t="str">
            <v>KING COUNTY CIVIC TELEVISION</v>
          </cell>
          <cell r="I12" t="str">
            <v xml:space="preserve">appropriated to </v>
          </cell>
          <cell r="J12" t="str">
            <v>King County civic television</v>
          </cell>
          <cell r="K12" t="str">
            <v>King County civic television</v>
          </cell>
          <cell r="L12" t="b">
            <v>1</v>
          </cell>
          <cell r="M12" t="str">
            <v>GG</v>
          </cell>
        </row>
        <row r="13">
          <cell r="A13" t="str">
            <v>EN_A07000</v>
          </cell>
          <cell r="B13">
            <v>11</v>
          </cell>
          <cell r="C13">
            <v>10</v>
          </cell>
          <cell r="D13" t="str">
            <v>GENERAL</v>
          </cell>
          <cell r="E13" t="str">
            <v>general</v>
          </cell>
          <cell r="F13" t="b">
            <v>1</v>
          </cell>
          <cell r="G13" t="str">
            <v>A07000</v>
          </cell>
          <cell r="H13" t="str">
            <v>BOARD OF APPEALS</v>
          </cell>
          <cell r="I13" t="str">
            <v xml:space="preserve">appropriated to </v>
          </cell>
          <cell r="J13" t="str">
            <v>Board of appeals</v>
          </cell>
          <cell r="K13" t="str">
            <v>board of appeals</v>
          </cell>
          <cell r="L13" t="b">
            <v>1</v>
          </cell>
          <cell r="M13" t="str">
            <v>GG</v>
          </cell>
        </row>
        <row r="14">
          <cell r="A14" t="str">
            <v>EN_A08500</v>
          </cell>
          <cell r="B14">
            <v>12</v>
          </cell>
          <cell r="C14">
            <v>10</v>
          </cell>
          <cell r="D14" t="str">
            <v>GENERAL</v>
          </cell>
          <cell r="E14" t="str">
            <v>general</v>
          </cell>
          <cell r="F14" t="b">
            <v>1</v>
          </cell>
          <cell r="G14" t="str">
            <v>A08500</v>
          </cell>
          <cell r="H14" t="str">
            <v>OFFICE OF LAW ENFORCEMENT OVERSIGHT</v>
          </cell>
          <cell r="I14" t="str">
            <v xml:space="preserve">appropriated to </v>
          </cell>
          <cell r="J14" t="str">
            <v>Office of law enforcement oversight</v>
          </cell>
          <cell r="K14" t="str">
            <v>office of law enforcement oversight</v>
          </cell>
          <cell r="L14" t="b">
            <v>1</v>
          </cell>
          <cell r="M14" t="str">
            <v>GG</v>
          </cell>
        </row>
        <row r="15">
          <cell r="A15" t="str">
            <v>EN_A08600</v>
          </cell>
          <cell r="B15">
            <v>13</v>
          </cell>
          <cell r="C15">
            <v>10</v>
          </cell>
          <cell r="D15" t="str">
            <v>GENERAL</v>
          </cell>
          <cell r="E15" t="str">
            <v>general</v>
          </cell>
          <cell r="F15" t="b">
            <v>1</v>
          </cell>
          <cell r="G15" t="str">
            <v>A08600</v>
          </cell>
          <cell r="H15" t="str">
            <v>DISTRICTING COMMITTEE</v>
          </cell>
          <cell r="I15" t="str">
            <v xml:space="preserve">appropriated to </v>
          </cell>
          <cell r="J15" t="str">
            <v>Districting committee</v>
          </cell>
          <cell r="K15" t="str">
            <v>districting committee</v>
          </cell>
          <cell r="L15" t="b">
            <v>1</v>
          </cell>
          <cell r="M15" t="str">
            <v>GG</v>
          </cell>
        </row>
        <row r="16">
          <cell r="A16" t="str">
            <v>EN_A08700</v>
          </cell>
          <cell r="B16">
            <v>15</v>
          </cell>
          <cell r="C16">
            <v>10</v>
          </cell>
          <cell r="D16" t="str">
            <v>GENERAL</v>
          </cell>
          <cell r="E16" t="str">
            <v>general</v>
          </cell>
          <cell r="F16" t="b">
            <v>1</v>
          </cell>
          <cell r="G16" t="str">
            <v>A08700</v>
          </cell>
          <cell r="H16" t="str">
            <v>OFFICE OF ECONOMIC AND FINANCIAL ANALYSIS</v>
          </cell>
          <cell r="I16" t="str">
            <v xml:space="preserve">appropriated to </v>
          </cell>
          <cell r="J16" t="str">
            <v>Office of economic and financial analysis</v>
          </cell>
          <cell r="K16" t="str">
            <v>office of economic and financial analysis</v>
          </cell>
          <cell r="L16" t="b">
            <v>1</v>
          </cell>
          <cell r="M16" t="str">
            <v>GG</v>
          </cell>
        </row>
        <row r="17">
          <cell r="A17" t="str">
            <v>EN_A08900</v>
          </cell>
          <cell r="B17">
            <v>14</v>
          </cell>
          <cell r="C17">
            <v>10</v>
          </cell>
          <cell r="D17" t="str">
            <v>GENERAL</v>
          </cell>
          <cell r="E17" t="str">
            <v>general</v>
          </cell>
          <cell r="F17" t="b">
            <v>1</v>
          </cell>
          <cell r="G17" t="str">
            <v>A08900</v>
          </cell>
          <cell r="H17" t="str">
            <v>FLOOD CONTROL DISTRICT ADMINISTRATION</v>
          </cell>
          <cell r="I17" t="str">
            <v xml:space="preserve">appropriated to </v>
          </cell>
          <cell r="J17" t="str">
            <v>Flood control district administration</v>
          </cell>
          <cell r="K17" t="str">
            <v>flood control district administration</v>
          </cell>
          <cell r="L17" t="b">
            <v>1</v>
          </cell>
          <cell r="M17" t="str">
            <v>GG</v>
          </cell>
        </row>
        <row r="18">
          <cell r="A18" t="str">
            <v>EN_A11000</v>
          </cell>
          <cell r="B18">
            <v>16</v>
          </cell>
          <cell r="C18">
            <v>10</v>
          </cell>
          <cell r="D18" t="str">
            <v>GENERAL</v>
          </cell>
          <cell r="E18" t="str">
            <v>general</v>
          </cell>
          <cell r="F18" t="b">
            <v>1</v>
          </cell>
          <cell r="G18" t="str">
            <v>A11000</v>
          </cell>
          <cell r="H18" t="str">
            <v>COUNTY EXECUTIVE</v>
          </cell>
          <cell r="I18" t="str">
            <v xml:space="preserve">appropriated to </v>
          </cell>
          <cell r="J18" t="str">
            <v>County executive</v>
          </cell>
          <cell r="K18" t="str">
            <v>county executive</v>
          </cell>
          <cell r="L18" t="b">
            <v>1</v>
          </cell>
          <cell r="M18" t="str">
            <v>GG</v>
          </cell>
        </row>
        <row r="19">
          <cell r="A19" t="str">
            <v>EN_A12000</v>
          </cell>
          <cell r="B19">
            <v>17</v>
          </cell>
          <cell r="C19">
            <v>10</v>
          </cell>
          <cell r="D19" t="str">
            <v>GENERAL</v>
          </cell>
          <cell r="E19" t="str">
            <v>general</v>
          </cell>
          <cell r="F19" t="b">
            <v>1</v>
          </cell>
          <cell r="G19" t="str">
            <v>A12000</v>
          </cell>
          <cell r="H19" t="str">
            <v>OFFICE OF THE EXECUTIVE</v>
          </cell>
          <cell r="I19" t="str">
            <v xml:space="preserve">appropriated to </v>
          </cell>
          <cell r="J19" t="str">
            <v>Office of the executive</v>
          </cell>
          <cell r="K19" t="str">
            <v>office of the executive</v>
          </cell>
          <cell r="L19" t="b">
            <v>1</v>
          </cell>
          <cell r="M19" t="str">
            <v>GG</v>
          </cell>
        </row>
        <row r="20">
          <cell r="A20" t="str">
            <v>EN_A14000</v>
          </cell>
          <cell r="B20">
            <v>18</v>
          </cell>
          <cell r="C20">
            <v>10</v>
          </cell>
          <cell r="D20" t="str">
            <v>GENERAL</v>
          </cell>
          <cell r="E20" t="str">
            <v>general</v>
          </cell>
          <cell r="F20" t="b">
            <v>1</v>
          </cell>
          <cell r="G20" t="str">
            <v>A14000</v>
          </cell>
          <cell r="H20" t="str">
            <v>OFFICE OF PERFORMANCE, STRATEGY AND BUDGET</v>
          </cell>
          <cell r="I20" t="str">
            <v xml:space="preserve">appropriated to </v>
          </cell>
          <cell r="J20" t="str">
            <v>Office of performance, strategy and budget</v>
          </cell>
          <cell r="K20" t="str">
            <v>office of performance, strategy and budget</v>
          </cell>
          <cell r="L20" t="b">
            <v>1</v>
          </cell>
          <cell r="M20" t="str">
            <v>GG</v>
          </cell>
        </row>
        <row r="21">
          <cell r="A21" t="str">
            <v>EN_A14100</v>
          </cell>
          <cell r="B21">
            <v>19</v>
          </cell>
          <cell r="C21">
            <v>10</v>
          </cell>
          <cell r="D21" t="str">
            <v>GENERAL</v>
          </cell>
          <cell r="E21" t="str">
            <v>general</v>
          </cell>
          <cell r="F21" t="b">
            <v>1</v>
          </cell>
          <cell r="G21" t="str">
            <v>A14100</v>
          </cell>
          <cell r="H21" t="str">
            <v>OFFICE OF EQUITY AND SOCIAL JUSTICE</v>
          </cell>
          <cell r="I21" t="str">
            <v xml:space="preserve">appropriated to </v>
          </cell>
          <cell r="J21" t="str">
            <v>Office of equity and social justice</v>
          </cell>
          <cell r="K21" t="str">
            <v>office of equity and social justice</v>
          </cell>
          <cell r="L21" t="b">
            <v>1</v>
          </cell>
          <cell r="M21" t="str">
            <v>GG</v>
          </cell>
        </row>
        <row r="22">
          <cell r="A22" t="str">
            <v>EN_A14200</v>
          </cell>
          <cell r="B22" t="e">
            <v>#N/A</v>
          </cell>
          <cell r="C22">
            <v>10</v>
          </cell>
          <cell r="D22" t="str">
            <v>GENERAL</v>
          </cell>
          <cell r="E22" t="str">
            <v>general</v>
          </cell>
          <cell r="F22" t="b">
            <v>1</v>
          </cell>
          <cell r="G22" t="str">
            <v>A14200</v>
          </cell>
          <cell r="H22" t="str">
            <v>OFFICE OF COMMUNITY OUTREACH</v>
          </cell>
          <cell r="I22" t="str">
            <v xml:space="preserve">appropriated to </v>
          </cell>
          <cell r="J22" t="str">
            <v>Office of community outreach</v>
          </cell>
          <cell r="K22" t="str">
            <v>office of community outreach</v>
          </cell>
          <cell r="L22" t="b">
            <v>1</v>
          </cell>
          <cell r="M22" t="str">
            <v>GG</v>
          </cell>
        </row>
        <row r="23">
          <cell r="A23" t="str">
            <v>EN_A15000</v>
          </cell>
          <cell r="B23">
            <v>0</v>
          </cell>
          <cell r="C23">
            <v>10</v>
          </cell>
          <cell r="D23" t="str">
            <v>GENERAL</v>
          </cell>
          <cell r="E23" t="str">
            <v>general</v>
          </cell>
          <cell r="F23" t="b">
            <v>1</v>
          </cell>
          <cell r="G23" t="str">
            <v>A15000</v>
          </cell>
          <cell r="H23" t="str">
            <v>FINANCE GF</v>
          </cell>
          <cell r="I23" t="str">
            <v xml:space="preserve">appropriated to </v>
          </cell>
          <cell r="J23" t="str">
            <v>Finance GF</v>
          </cell>
          <cell r="K23" t="str">
            <v>finance GF</v>
          </cell>
          <cell r="L23" t="b">
            <v>1</v>
          </cell>
          <cell r="M23" t="str">
            <v>GG</v>
          </cell>
        </row>
        <row r="24">
          <cell r="A24" t="str">
            <v>EN_A20000</v>
          </cell>
          <cell r="B24">
            <v>20</v>
          </cell>
          <cell r="C24">
            <v>10</v>
          </cell>
          <cell r="D24" t="str">
            <v>GENERAL</v>
          </cell>
          <cell r="E24" t="str">
            <v>general</v>
          </cell>
          <cell r="F24" t="b">
            <v>1</v>
          </cell>
          <cell r="G24" t="str">
            <v>A20000</v>
          </cell>
          <cell r="H24" t="str">
            <v>SHERIFF</v>
          </cell>
          <cell r="I24" t="str">
            <v xml:space="preserve">appropriated to </v>
          </cell>
          <cell r="J24" t="str">
            <v>Sheriff</v>
          </cell>
          <cell r="K24" t="str">
            <v>sheriff</v>
          </cell>
          <cell r="L24" t="b">
            <v>1</v>
          </cell>
          <cell r="M24" t="str">
            <v>LSJ</v>
          </cell>
        </row>
        <row r="25">
          <cell r="A25" t="str">
            <v>EN_A20500</v>
          </cell>
          <cell r="B25">
            <v>21</v>
          </cell>
          <cell r="C25">
            <v>10</v>
          </cell>
          <cell r="D25" t="str">
            <v>GENERAL</v>
          </cell>
          <cell r="E25" t="str">
            <v>general</v>
          </cell>
          <cell r="F25" t="b">
            <v>1</v>
          </cell>
          <cell r="G25" t="str">
            <v>A20500</v>
          </cell>
          <cell r="H25" t="str">
            <v>DRUG ENFORCEMENT FORFEITS</v>
          </cell>
          <cell r="I25" t="str">
            <v xml:space="preserve">appropriated to </v>
          </cell>
          <cell r="J25" t="str">
            <v>Drug enforcement forfeits</v>
          </cell>
          <cell r="K25" t="str">
            <v>drug enforcement forfeits</v>
          </cell>
          <cell r="L25" t="b">
            <v>1</v>
          </cell>
          <cell r="M25" t="str">
            <v>LSJ</v>
          </cell>
        </row>
        <row r="26">
          <cell r="A26" t="str">
            <v>EN_A21000</v>
          </cell>
          <cell r="B26">
            <v>22</v>
          </cell>
          <cell r="C26">
            <v>10</v>
          </cell>
          <cell r="D26" t="str">
            <v>GENERAL</v>
          </cell>
          <cell r="E26" t="str">
            <v>general</v>
          </cell>
          <cell r="F26" t="b">
            <v>1</v>
          </cell>
          <cell r="G26" t="str">
            <v>A21000</v>
          </cell>
          <cell r="H26" t="str">
            <v>SHERIFF OFFICE SUCCESSION PLANNING</v>
          </cell>
          <cell r="I26" t="str">
            <v xml:space="preserve">appropriated to </v>
          </cell>
          <cell r="J26" t="str">
            <v>Sheriff office succession planning</v>
          </cell>
          <cell r="K26" t="str">
            <v>sheriff office succession planning</v>
          </cell>
          <cell r="L26" t="b">
            <v>1</v>
          </cell>
          <cell r="M26" t="str">
            <v>LSJ</v>
          </cell>
        </row>
        <row r="27">
          <cell r="A27" t="str">
            <v>EN_A40100</v>
          </cell>
          <cell r="B27">
            <v>23</v>
          </cell>
          <cell r="C27">
            <v>10</v>
          </cell>
          <cell r="D27" t="str">
            <v>GENERAL</v>
          </cell>
          <cell r="E27" t="str">
            <v>general</v>
          </cell>
          <cell r="F27" t="b">
            <v>1</v>
          </cell>
          <cell r="G27" t="str">
            <v>A40100</v>
          </cell>
          <cell r="H27" t="str">
            <v>OFFICE OF EMERGENCY MANAGEMENT</v>
          </cell>
          <cell r="I27" t="str">
            <v xml:space="preserve">appropriated to </v>
          </cell>
          <cell r="J27" t="str">
            <v>Office of emergency management</v>
          </cell>
          <cell r="K27" t="str">
            <v>office of emergency management</v>
          </cell>
          <cell r="L27" t="b">
            <v>1</v>
          </cell>
          <cell r="M27" t="str">
            <v>GG</v>
          </cell>
        </row>
        <row r="28">
          <cell r="A28" t="str">
            <v>EN_A41700</v>
          </cell>
          <cell r="B28">
            <v>24</v>
          </cell>
          <cell r="C28">
            <v>10</v>
          </cell>
          <cell r="D28" t="str">
            <v>GENERAL</v>
          </cell>
          <cell r="E28" t="str">
            <v>general</v>
          </cell>
          <cell r="F28" t="b">
            <v>1</v>
          </cell>
          <cell r="G28" t="str">
            <v>A41700</v>
          </cell>
          <cell r="H28" t="str">
            <v>EXECUTIVE SERVICES - ADMINISTRATION</v>
          </cell>
          <cell r="I28" t="str">
            <v xml:space="preserve">appropriated to </v>
          </cell>
          <cell r="J28" t="str">
            <v>Executive services - administration</v>
          </cell>
          <cell r="K28" t="str">
            <v>executive services - administration</v>
          </cell>
          <cell r="L28" t="b">
            <v>1</v>
          </cell>
          <cell r="M28" t="str">
            <v>GG</v>
          </cell>
        </row>
        <row r="29">
          <cell r="A29" t="str">
            <v>EN_A42000</v>
          </cell>
          <cell r="B29">
            <v>25</v>
          </cell>
          <cell r="C29">
            <v>10</v>
          </cell>
          <cell r="D29" t="str">
            <v>GENERAL</v>
          </cell>
          <cell r="E29" t="str">
            <v>general</v>
          </cell>
          <cell r="F29" t="b">
            <v>1</v>
          </cell>
          <cell r="G29" t="str">
            <v>A42000</v>
          </cell>
          <cell r="H29" t="str">
            <v>HUMAN RESOURCES MANAGEMENT</v>
          </cell>
          <cell r="I29" t="str">
            <v xml:space="preserve">appropriated to </v>
          </cell>
          <cell r="J29" t="str">
            <v>Human resources management</v>
          </cell>
          <cell r="K29" t="str">
            <v>human resources management</v>
          </cell>
          <cell r="L29" t="b">
            <v>1</v>
          </cell>
          <cell r="M29" t="str">
            <v>GG</v>
          </cell>
        </row>
        <row r="30">
          <cell r="A30" t="str">
            <v>EN_A42100</v>
          </cell>
          <cell r="B30">
            <v>26</v>
          </cell>
          <cell r="C30">
            <v>10</v>
          </cell>
          <cell r="D30" t="str">
            <v>GENERAL</v>
          </cell>
          <cell r="E30" t="str">
            <v>general</v>
          </cell>
          <cell r="F30" t="b">
            <v>1</v>
          </cell>
          <cell r="G30" t="str">
            <v>A42100</v>
          </cell>
          <cell r="H30" t="str">
            <v>OFFICE OF LABOR RELATIONS</v>
          </cell>
          <cell r="I30" t="str">
            <v xml:space="preserve">appropriated to </v>
          </cell>
          <cell r="J30" t="str">
            <v>Office of labor relations</v>
          </cell>
          <cell r="K30" t="str">
            <v>office of labor relations</v>
          </cell>
          <cell r="L30" t="b">
            <v>1</v>
          </cell>
          <cell r="M30" t="str">
            <v>GG</v>
          </cell>
        </row>
        <row r="31">
          <cell r="A31" t="str">
            <v>EN_A43700</v>
          </cell>
          <cell r="B31">
            <v>27</v>
          </cell>
          <cell r="C31">
            <v>10</v>
          </cell>
          <cell r="D31" t="str">
            <v>GENERAL</v>
          </cell>
          <cell r="E31" t="str">
            <v>general</v>
          </cell>
          <cell r="F31" t="b">
            <v>1</v>
          </cell>
          <cell r="G31" t="str">
            <v>A43700</v>
          </cell>
          <cell r="H31" t="str">
            <v>CABLE COMMUNICATIONS</v>
          </cell>
          <cell r="I31" t="str">
            <v xml:space="preserve">appropriated to </v>
          </cell>
          <cell r="J31" t="str">
            <v>Cable communications</v>
          </cell>
          <cell r="K31" t="str">
            <v>cable communications</v>
          </cell>
          <cell r="L31" t="b">
            <v>1</v>
          </cell>
          <cell r="M31" t="str">
            <v>GG</v>
          </cell>
        </row>
        <row r="32">
          <cell r="A32" t="str">
            <v>EN_A44000</v>
          </cell>
          <cell r="B32">
            <v>28</v>
          </cell>
          <cell r="C32">
            <v>10</v>
          </cell>
          <cell r="D32" t="str">
            <v>GENERAL</v>
          </cell>
          <cell r="E32" t="str">
            <v>general</v>
          </cell>
          <cell r="F32" t="b">
            <v>1</v>
          </cell>
          <cell r="G32" t="str">
            <v>A44000</v>
          </cell>
          <cell r="H32" t="str">
            <v>REAL ESTATE SERVICES</v>
          </cell>
          <cell r="I32" t="str">
            <v xml:space="preserve">appropriated to </v>
          </cell>
          <cell r="J32" t="str">
            <v>Real estate services</v>
          </cell>
          <cell r="K32" t="str">
            <v>real estate services</v>
          </cell>
          <cell r="L32" t="b">
            <v>1</v>
          </cell>
          <cell r="M32" t="str">
            <v>GG</v>
          </cell>
        </row>
        <row r="33">
          <cell r="A33" t="str">
            <v>EN_A47000</v>
          </cell>
          <cell r="B33">
            <v>29</v>
          </cell>
          <cell r="C33">
            <v>10</v>
          </cell>
          <cell r="D33" t="str">
            <v>GENERAL</v>
          </cell>
          <cell r="E33" t="str">
            <v>general</v>
          </cell>
          <cell r="F33" t="b">
            <v>1</v>
          </cell>
          <cell r="G33" t="str">
            <v>A47000</v>
          </cell>
          <cell r="H33" t="str">
            <v>RECORDS AND LICENSING SERVICES</v>
          </cell>
          <cell r="I33" t="str">
            <v xml:space="preserve">appropriated to </v>
          </cell>
          <cell r="J33" t="str">
            <v>Records and licensing services</v>
          </cell>
          <cell r="K33" t="str">
            <v>records and licensing services</v>
          </cell>
          <cell r="L33" t="b">
            <v>1</v>
          </cell>
          <cell r="M33" t="str">
            <v>GG</v>
          </cell>
        </row>
        <row r="34">
          <cell r="A34" t="str">
            <v>EN_A50000</v>
          </cell>
          <cell r="B34">
            <v>30</v>
          </cell>
          <cell r="C34">
            <v>10</v>
          </cell>
          <cell r="D34" t="str">
            <v>GENERAL</v>
          </cell>
          <cell r="E34" t="str">
            <v>general</v>
          </cell>
          <cell r="F34" t="b">
            <v>1</v>
          </cell>
          <cell r="G34" t="str">
            <v>A50000</v>
          </cell>
          <cell r="H34" t="str">
            <v>PROSECUTING ATTORNEY</v>
          </cell>
          <cell r="I34" t="str">
            <v xml:space="preserve">appropriated to </v>
          </cell>
          <cell r="J34" t="str">
            <v>Prosecuting attorney</v>
          </cell>
          <cell r="K34" t="str">
            <v>prosecuting attorney</v>
          </cell>
          <cell r="L34" t="b">
            <v>1</v>
          </cell>
          <cell r="M34" t="str">
            <v>LSJ</v>
          </cell>
        </row>
        <row r="35">
          <cell r="A35" t="str">
            <v>EN_A51000</v>
          </cell>
          <cell r="B35">
            <v>31</v>
          </cell>
          <cell r="C35">
            <v>10</v>
          </cell>
          <cell r="D35" t="str">
            <v>GENERAL</v>
          </cell>
          <cell r="E35" t="str">
            <v>general</v>
          </cell>
          <cell r="F35" t="b">
            <v>1</v>
          </cell>
          <cell r="G35" t="str">
            <v>A51000</v>
          </cell>
          <cell r="H35" t="str">
            <v>SUPERIOR COURT</v>
          </cell>
          <cell r="I35" t="str">
            <v xml:space="preserve">appropriated to </v>
          </cell>
          <cell r="J35" t="str">
            <v>Superior court</v>
          </cell>
          <cell r="K35" t="str">
            <v>superior court</v>
          </cell>
          <cell r="L35" t="b">
            <v>1</v>
          </cell>
          <cell r="M35" t="str">
            <v>LSJ</v>
          </cell>
        </row>
        <row r="36">
          <cell r="A36" t="str">
            <v>EN_A53000</v>
          </cell>
          <cell r="B36">
            <v>32</v>
          </cell>
          <cell r="C36">
            <v>10</v>
          </cell>
          <cell r="D36" t="str">
            <v>GENERAL</v>
          </cell>
          <cell r="E36" t="str">
            <v>general</v>
          </cell>
          <cell r="F36" t="b">
            <v>1</v>
          </cell>
          <cell r="G36" t="str">
            <v>A53000</v>
          </cell>
          <cell r="H36" t="str">
            <v>DISTRICT COURT</v>
          </cell>
          <cell r="I36" t="str">
            <v xml:space="preserve">appropriated to </v>
          </cell>
          <cell r="J36" t="str">
            <v>District court</v>
          </cell>
          <cell r="K36" t="str">
            <v>district court</v>
          </cell>
          <cell r="L36" t="b">
            <v>1</v>
          </cell>
          <cell r="M36" t="str">
            <v>LSJ</v>
          </cell>
        </row>
        <row r="37">
          <cell r="A37" t="str">
            <v>EN_A53500</v>
          </cell>
          <cell r="B37">
            <v>33</v>
          </cell>
          <cell r="C37">
            <v>10</v>
          </cell>
          <cell r="D37" t="str">
            <v>GENERAL</v>
          </cell>
          <cell r="E37" t="str">
            <v>general</v>
          </cell>
          <cell r="F37" t="b">
            <v>1</v>
          </cell>
          <cell r="G37" t="str">
            <v>A53500</v>
          </cell>
          <cell r="H37" t="str">
            <v>ELECTIONS</v>
          </cell>
          <cell r="I37" t="str">
            <v xml:space="preserve">appropriated to </v>
          </cell>
          <cell r="J37" t="str">
            <v>Elections</v>
          </cell>
          <cell r="K37" t="str">
            <v>elections</v>
          </cell>
          <cell r="L37" t="b">
            <v>1</v>
          </cell>
          <cell r="M37" t="str">
            <v>GG</v>
          </cell>
        </row>
        <row r="38">
          <cell r="A38" t="str">
            <v>EN_A54000</v>
          </cell>
          <cell r="B38">
            <v>34</v>
          </cell>
          <cell r="C38">
            <v>10</v>
          </cell>
          <cell r="D38" t="str">
            <v>GENERAL</v>
          </cell>
          <cell r="E38" t="str">
            <v>general</v>
          </cell>
          <cell r="F38" t="b">
            <v>1</v>
          </cell>
          <cell r="G38" t="str">
            <v>A54000</v>
          </cell>
          <cell r="H38" t="str">
            <v>JUDICIAL ADMINISTRATION</v>
          </cell>
          <cell r="I38" t="str">
            <v xml:space="preserve">appropriated to </v>
          </cell>
          <cell r="J38" t="str">
            <v>Judicial administration</v>
          </cell>
          <cell r="K38" t="str">
            <v>judicial administration</v>
          </cell>
          <cell r="L38" t="b">
            <v>1</v>
          </cell>
          <cell r="M38" t="str">
            <v>LSJ</v>
          </cell>
        </row>
        <row r="39">
          <cell r="A39" t="str">
            <v>EN_A61000</v>
          </cell>
          <cell r="B39">
            <v>35</v>
          </cell>
          <cell r="C39">
            <v>10</v>
          </cell>
          <cell r="D39" t="str">
            <v>GENERAL</v>
          </cell>
          <cell r="E39" t="str">
            <v>general</v>
          </cell>
          <cell r="F39" t="b">
            <v>1</v>
          </cell>
          <cell r="G39" t="str">
            <v>A61000</v>
          </cell>
          <cell r="H39" t="str">
            <v>STATE AUDITOR</v>
          </cell>
          <cell r="I39" t="str">
            <v xml:space="preserve">appropriated to </v>
          </cell>
          <cell r="J39" t="str">
            <v>State auditor</v>
          </cell>
          <cell r="K39" t="str">
            <v>state auditor</v>
          </cell>
          <cell r="L39" t="b">
            <v>1</v>
          </cell>
          <cell r="M39" t="str">
            <v>GG</v>
          </cell>
        </row>
        <row r="40">
          <cell r="A40" t="str">
            <v>EN_A63000</v>
          </cell>
          <cell r="B40">
            <v>36</v>
          </cell>
          <cell r="C40">
            <v>10</v>
          </cell>
          <cell r="D40" t="str">
            <v>GENERAL</v>
          </cell>
          <cell r="E40" t="str">
            <v>general</v>
          </cell>
          <cell r="F40" t="b">
            <v>1</v>
          </cell>
          <cell r="G40" t="str">
            <v>A63000</v>
          </cell>
          <cell r="H40" t="str">
            <v>BOUNDARY REVIEW BOARD</v>
          </cell>
          <cell r="I40" t="str">
            <v xml:space="preserve">appropriated to </v>
          </cell>
          <cell r="J40" t="str">
            <v>Boundary review board</v>
          </cell>
          <cell r="K40" t="str">
            <v>boundary review board</v>
          </cell>
          <cell r="L40" t="b">
            <v>1</v>
          </cell>
          <cell r="M40" t="str">
            <v>GG</v>
          </cell>
        </row>
        <row r="41">
          <cell r="A41" t="str">
            <v>EN_A64500</v>
          </cell>
          <cell r="B41">
            <v>37</v>
          </cell>
          <cell r="C41">
            <v>10</v>
          </cell>
          <cell r="D41" t="str">
            <v>GENERAL</v>
          </cell>
          <cell r="E41" t="str">
            <v>general</v>
          </cell>
          <cell r="F41" t="b">
            <v>1</v>
          </cell>
          <cell r="G41" t="str">
            <v>A64500</v>
          </cell>
          <cell r="H41" t="str">
            <v>FEDERAL LOBBYING</v>
          </cell>
          <cell r="I41" t="str">
            <v xml:space="preserve">appropriated to </v>
          </cell>
          <cell r="J41" t="str">
            <v>Federal lobbying</v>
          </cell>
          <cell r="K41" t="str">
            <v>federal lobbying</v>
          </cell>
          <cell r="L41" t="b">
            <v>1</v>
          </cell>
          <cell r="M41" t="str">
            <v>GG</v>
          </cell>
        </row>
        <row r="42">
          <cell r="A42" t="str">
            <v>EN_A65000</v>
          </cell>
          <cell r="B42">
            <v>38</v>
          </cell>
          <cell r="C42">
            <v>10</v>
          </cell>
          <cell r="D42" t="str">
            <v>GENERAL</v>
          </cell>
          <cell r="E42" t="str">
            <v>general</v>
          </cell>
          <cell r="F42" t="b">
            <v>1</v>
          </cell>
          <cell r="G42" t="str">
            <v>A65000</v>
          </cell>
          <cell r="H42" t="str">
            <v>MEMBERSHIPS AND DUES</v>
          </cell>
          <cell r="I42" t="str">
            <v xml:space="preserve">appropriated to </v>
          </cell>
          <cell r="J42" t="str">
            <v>Memberships and dues</v>
          </cell>
          <cell r="K42" t="str">
            <v>memberships and dues</v>
          </cell>
          <cell r="L42" t="b">
            <v>1</v>
          </cell>
          <cell r="M42" t="str">
            <v>GG</v>
          </cell>
        </row>
        <row r="43">
          <cell r="A43" t="str">
            <v>EN_A65600</v>
          </cell>
          <cell r="B43">
            <v>39</v>
          </cell>
          <cell r="C43">
            <v>10</v>
          </cell>
          <cell r="D43" t="str">
            <v>GENERAL</v>
          </cell>
          <cell r="E43" t="str">
            <v>general</v>
          </cell>
          <cell r="F43" t="b">
            <v>1</v>
          </cell>
          <cell r="G43" t="str">
            <v>A65600</v>
          </cell>
          <cell r="H43" t="str">
            <v>INTERNAL SUPPORT</v>
          </cell>
          <cell r="I43" t="str">
            <v xml:space="preserve">appropriated to </v>
          </cell>
          <cell r="J43" t="str">
            <v>Internal support</v>
          </cell>
          <cell r="K43" t="str">
            <v>internal support</v>
          </cell>
          <cell r="L43" t="b">
            <v>1</v>
          </cell>
          <cell r="M43" t="str">
            <v>GG</v>
          </cell>
        </row>
        <row r="44">
          <cell r="A44" t="str">
            <v>EN_A67000</v>
          </cell>
          <cell r="B44">
            <v>40</v>
          </cell>
          <cell r="C44">
            <v>10</v>
          </cell>
          <cell r="D44" t="str">
            <v>GENERAL</v>
          </cell>
          <cell r="E44" t="str">
            <v>general</v>
          </cell>
          <cell r="F44" t="b">
            <v>1</v>
          </cell>
          <cell r="G44" t="str">
            <v>A67000</v>
          </cell>
          <cell r="H44" t="str">
            <v>ASSESSMENTS</v>
          </cell>
          <cell r="I44" t="str">
            <v xml:space="preserve">appropriated to </v>
          </cell>
          <cell r="J44" t="str">
            <v>Assessments</v>
          </cell>
          <cell r="K44" t="str">
            <v>assessments</v>
          </cell>
          <cell r="L44" t="b">
            <v>1</v>
          </cell>
          <cell r="M44" t="str">
            <v>GG</v>
          </cell>
        </row>
        <row r="45">
          <cell r="A45" t="str">
            <v>EN_A69100</v>
          </cell>
          <cell r="B45">
            <v>41</v>
          </cell>
          <cell r="C45">
            <v>10</v>
          </cell>
          <cell r="D45" t="str">
            <v>GENERAL</v>
          </cell>
          <cell r="E45" t="str">
            <v>general</v>
          </cell>
          <cell r="F45" t="b">
            <v>1</v>
          </cell>
          <cell r="G45" t="str">
            <v>A69100</v>
          </cell>
          <cell r="H45" t="str">
            <v>GENERAL FUND TRANSFER TO DEBT SERVICE</v>
          </cell>
          <cell r="I45" t="str">
            <v xml:space="preserve">appropriated to </v>
          </cell>
          <cell r="J45" t="str">
            <v>General fund transfer to debt service</v>
          </cell>
          <cell r="K45" t="str">
            <v>general fund transfer to debt service</v>
          </cell>
          <cell r="L45" t="b">
            <v>1</v>
          </cell>
          <cell r="M45" t="str">
            <v>GG</v>
          </cell>
        </row>
        <row r="46">
          <cell r="A46" t="str">
            <v>EN_A69200</v>
          </cell>
          <cell r="B46">
            <v>42</v>
          </cell>
          <cell r="C46">
            <v>10</v>
          </cell>
          <cell r="D46" t="str">
            <v>GENERAL</v>
          </cell>
          <cell r="E46" t="str">
            <v>general</v>
          </cell>
          <cell r="F46" t="b">
            <v>1</v>
          </cell>
          <cell r="G46" t="str">
            <v>A69200</v>
          </cell>
          <cell r="H46" t="str">
            <v>GENERAL FUND TRANSFER TO DEPARTMENT OF LOCAL SERVICES</v>
          </cell>
          <cell r="I46" t="str">
            <v xml:space="preserve">appropriated to </v>
          </cell>
          <cell r="J46" t="str">
            <v>General fund transfer to department of local services</v>
          </cell>
          <cell r="K46" t="str">
            <v>general fund transfer to department of local services</v>
          </cell>
          <cell r="L46" t="b">
            <v>1</v>
          </cell>
          <cell r="M46" t="str">
            <v>PE</v>
          </cell>
        </row>
        <row r="47">
          <cell r="A47" t="str">
            <v>EN_A69300</v>
          </cell>
          <cell r="B47" t="e">
            <v>#N/A</v>
          </cell>
          <cell r="C47">
            <v>10</v>
          </cell>
          <cell r="D47" t="str">
            <v>GENERAL</v>
          </cell>
          <cell r="E47" t="str">
            <v>general</v>
          </cell>
          <cell r="F47" t="b">
            <v>1</v>
          </cell>
          <cell r="G47" t="str">
            <v>A69300</v>
          </cell>
          <cell r="H47" t="str">
            <v>GENERAL FUND TRANSFER TO DEPARTMENT OF METRO TRANSIT</v>
          </cell>
          <cell r="I47" t="str">
            <v xml:space="preserve">appropriated to </v>
          </cell>
          <cell r="J47" t="str">
            <v>General fund transfer to department of metro transit</v>
          </cell>
          <cell r="K47" t="str">
            <v>general fund transfer to department of metro transit</v>
          </cell>
          <cell r="L47" t="b">
            <v>1</v>
          </cell>
          <cell r="M47" t="str">
            <v>PE</v>
          </cell>
        </row>
        <row r="48">
          <cell r="A48" t="str">
            <v>EN_A69400</v>
          </cell>
          <cell r="B48">
            <v>43</v>
          </cell>
          <cell r="C48">
            <v>10</v>
          </cell>
          <cell r="D48" t="str">
            <v>GENERAL</v>
          </cell>
          <cell r="E48" t="str">
            <v>general</v>
          </cell>
          <cell r="F48" t="b">
            <v>1</v>
          </cell>
          <cell r="G48" t="str">
            <v>A69400</v>
          </cell>
          <cell r="H48" t="str">
            <v>GENERAL FUND TRANSFER TO DEPARTMENT OF COMMUNITY AND HUMAN SERVICES</v>
          </cell>
          <cell r="I48" t="str">
            <v xml:space="preserve">appropriated to </v>
          </cell>
          <cell r="J48" t="str">
            <v>General fund transfer to department of community and human services</v>
          </cell>
          <cell r="K48" t="str">
            <v>general fund transfer to department of community and human services</v>
          </cell>
          <cell r="L48" t="b">
            <v>1</v>
          </cell>
          <cell r="M48" t="str">
            <v>HHS</v>
          </cell>
        </row>
        <row r="49">
          <cell r="A49" t="str">
            <v>EN_A69500</v>
          </cell>
          <cell r="B49">
            <v>44</v>
          </cell>
          <cell r="C49">
            <v>10</v>
          </cell>
          <cell r="D49" t="str">
            <v>GENERAL</v>
          </cell>
          <cell r="E49" t="str">
            <v>general</v>
          </cell>
          <cell r="F49" t="b">
            <v>1</v>
          </cell>
          <cell r="G49" t="str">
            <v>A69500</v>
          </cell>
          <cell r="H49" t="str">
            <v>GENERAL FUND TRANSFER TO DEPARTMENT OF EXECUTIVE SERVICES</v>
          </cell>
          <cell r="I49" t="str">
            <v xml:space="preserve">appropriated to </v>
          </cell>
          <cell r="J49" t="str">
            <v>General fund transfer to department of executive services</v>
          </cell>
          <cell r="K49" t="str">
            <v>general fund transfer to department of executive services</v>
          </cell>
          <cell r="L49" t="b">
            <v>1</v>
          </cell>
          <cell r="M49" t="str">
            <v>GG</v>
          </cell>
        </row>
        <row r="50">
          <cell r="A50" t="str">
            <v>EN_A69600</v>
          </cell>
          <cell r="B50">
            <v>45</v>
          </cell>
          <cell r="C50">
            <v>10</v>
          </cell>
          <cell r="D50" t="str">
            <v>GENERAL</v>
          </cell>
          <cell r="E50" t="str">
            <v>general</v>
          </cell>
          <cell r="F50" t="b">
            <v>1</v>
          </cell>
          <cell r="G50" t="str">
            <v>A69600</v>
          </cell>
          <cell r="H50" t="str">
            <v>GENERAL FUND TRANSFER TO DEPARTMENT OF PUBLIC HEALTH</v>
          </cell>
          <cell r="I50" t="str">
            <v xml:space="preserve">appropriated to </v>
          </cell>
          <cell r="J50" t="str">
            <v>General fund transfer to department of public health</v>
          </cell>
          <cell r="K50" t="str">
            <v>general fund transfer to department of public health</v>
          </cell>
          <cell r="L50" t="b">
            <v>1</v>
          </cell>
          <cell r="M50" t="str">
            <v>HHS</v>
          </cell>
        </row>
        <row r="51">
          <cell r="A51" t="str">
            <v>EN_A69700</v>
          </cell>
          <cell r="B51">
            <v>46</v>
          </cell>
          <cell r="C51">
            <v>10</v>
          </cell>
          <cell r="D51" t="str">
            <v>GENERAL</v>
          </cell>
          <cell r="E51" t="str">
            <v>general</v>
          </cell>
          <cell r="F51" t="b">
            <v>1</v>
          </cell>
          <cell r="G51" t="str">
            <v>A69700</v>
          </cell>
          <cell r="H51" t="str">
            <v>GENERAL FUND TRANSFER TO DEPARTMENT OF NATURAL RESOURCES AND PARKS</v>
          </cell>
          <cell r="I51" t="str">
            <v xml:space="preserve">appropriated to </v>
          </cell>
          <cell r="J51" t="str">
            <v>General fund transfer to department of natural resources and parks</v>
          </cell>
          <cell r="K51" t="str">
            <v>general fund transfer to department of natural resources and parks</v>
          </cell>
          <cell r="L51" t="b">
            <v>1</v>
          </cell>
          <cell r="M51" t="str">
            <v>PE</v>
          </cell>
        </row>
        <row r="52">
          <cell r="A52" t="str">
            <v>EN_A69800</v>
          </cell>
          <cell r="B52" t="e">
            <v>#N/A</v>
          </cell>
          <cell r="C52">
            <v>10</v>
          </cell>
          <cell r="D52" t="str">
            <v>GENERAL</v>
          </cell>
          <cell r="E52" t="str">
            <v>general</v>
          </cell>
          <cell r="F52" t="b">
            <v>1</v>
          </cell>
          <cell r="G52" t="str">
            <v>A69800</v>
          </cell>
          <cell r="H52" t="str">
            <v>GENERAL FUND TRANSFER TO KING COUNTY INFORMATION TECHNOLOGY</v>
          </cell>
          <cell r="I52" t="str">
            <v xml:space="preserve">appropriated to </v>
          </cell>
          <cell r="J52" t="str">
            <v>General fund transfer to King County information technology</v>
          </cell>
          <cell r="K52" t="str">
            <v>general fund transfer to king county information technology</v>
          </cell>
          <cell r="L52" t="b">
            <v>1</v>
          </cell>
          <cell r="M52" t="str">
            <v>GG</v>
          </cell>
        </row>
        <row r="53">
          <cell r="A53" t="str">
            <v>EN_A69900</v>
          </cell>
          <cell r="B53">
            <v>47</v>
          </cell>
          <cell r="C53">
            <v>10</v>
          </cell>
          <cell r="D53" t="str">
            <v>GENERAL</v>
          </cell>
          <cell r="E53" t="str">
            <v>general</v>
          </cell>
          <cell r="F53" t="b">
            <v>1</v>
          </cell>
          <cell r="G53" t="str">
            <v>A69900</v>
          </cell>
          <cell r="H53" t="str">
            <v>GENERAL FUND TRANSFER TO DEPARTMENT OF EXECUTIVE SERVICES CAPITAL IMPROVEMENT PROGRAM</v>
          </cell>
          <cell r="I53" t="str">
            <v xml:space="preserve">appropriated to </v>
          </cell>
          <cell r="J53" t="str">
            <v>General fund transfer to department of executive services capital improvement program</v>
          </cell>
          <cell r="K53" t="str">
            <v>general fund transfer to department of executive services capital improvement program</v>
          </cell>
          <cell r="L53" t="b">
            <v>1</v>
          </cell>
          <cell r="M53" t="str">
            <v>CIP</v>
          </cell>
        </row>
        <row r="54">
          <cell r="A54" t="str">
            <v>EN_A70000</v>
          </cell>
          <cell r="B54" t="e">
            <v>#N/A</v>
          </cell>
          <cell r="C54">
            <v>10</v>
          </cell>
          <cell r="D54" t="str">
            <v>GENERAL</v>
          </cell>
          <cell r="E54" t="str">
            <v>general</v>
          </cell>
          <cell r="F54" t="b">
            <v>1</v>
          </cell>
          <cell r="G54" t="str">
            <v>A70000</v>
          </cell>
          <cell r="H54" t="str">
            <v>GENERAL FUND TRANSFER TO HOMELESSNESS</v>
          </cell>
          <cell r="I54" t="str">
            <v xml:space="preserve">appropriated to </v>
          </cell>
          <cell r="J54" t="str">
            <v>General fund transfer to homelessness</v>
          </cell>
          <cell r="K54" t="str">
            <v>general fund transfer to homelessness</v>
          </cell>
          <cell r="L54" t="b">
            <v>1</v>
          </cell>
          <cell r="M54" t="str">
            <v>HHS</v>
          </cell>
        </row>
        <row r="55">
          <cell r="A55" t="str">
            <v>EN_A82000</v>
          </cell>
          <cell r="B55">
            <v>48</v>
          </cell>
          <cell r="C55">
            <v>10</v>
          </cell>
          <cell r="D55" t="str">
            <v>GENERAL</v>
          </cell>
          <cell r="E55" t="str">
            <v>general</v>
          </cell>
          <cell r="F55" t="b">
            <v>1</v>
          </cell>
          <cell r="G55" t="str">
            <v>A82000</v>
          </cell>
          <cell r="H55" t="str">
            <v>JAIL HEALTH SERVICES</v>
          </cell>
          <cell r="I55" t="str">
            <v xml:space="preserve">appropriated to </v>
          </cell>
          <cell r="J55" t="str">
            <v>Jail health services</v>
          </cell>
          <cell r="K55" t="str">
            <v>jail health services</v>
          </cell>
          <cell r="L55" t="b">
            <v>1</v>
          </cell>
          <cell r="M55" t="str">
            <v>LSJ</v>
          </cell>
        </row>
        <row r="56">
          <cell r="A56" t="str">
            <v>EN_A87000</v>
          </cell>
          <cell r="B56">
            <v>49</v>
          </cell>
          <cell r="C56">
            <v>10</v>
          </cell>
          <cell r="D56" t="str">
            <v>GENERAL</v>
          </cell>
          <cell r="E56" t="str">
            <v>general</v>
          </cell>
          <cell r="F56" t="b">
            <v>1</v>
          </cell>
          <cell r="G56" t="str">
            <v>A87000</v>
          </cell>
          <cell r="H56" t="str">
            <v>MEDICAL EXAMINER</v>
          </cell>
          <cell r="I56" t="str">
            <v xml:space="preserve">appropriated to </v>
          </cell>
          <cell r="J56" t="str">
            <v>Medical examiner</v>
          </cell>
          <cell r="K56" t="str">
            <v>medical examiner</v>
          </cell>
          <cell r="L56" t="b">
            <v>1</v>
          </cell>
          <cell r="M56" t="str">
            <v>HHS</v>
          </cell>
        </row>
        <row r="57">
          <cell r="A57" t="str">
            <v>EN_A91000</v>
          </cell>
          <cell r="B57">
            <v>50</v>
          </cell>
          <cell r="C57">
            <v>10</v>
          </cell>
          <cell r="D57" t="str">
            <v>GENERAL</v>
          </cell>
          <cell r="E57" t="str">
            <v>general</v>
          </cell>
          <cell r="F57" t="b">
            <v>1</v>
          </cell>
          <cell r="G57" t="str">
            <v>A91000</v>
          </cell>
          <cell r="H57" t="str">
            <v>ADULT AND JUVENILE DETENTION</v>
          </cell>
          <cell r="I57" t="str">
            <v xml:space="preserve">appropriated to </v>
          </cell>
          <cell r="J57" t="str">
            <v>Adult and juvenile detention</v>
          </cell>
          <cell r="K57" t="str">
            <v>adult and juvenile detention</v>
          </cell>
          <cell r="L57" t="b">
            <v>1</v>
          </cell>
          <cell r="M57" t="str">
            <v>LSJ</v>
          </cell>
        </row>
        <row r="58">
          <cell r="A58" t="str">
            <v>EN_A95000</v>
          </cell>
          <cell r="B58">
            <v>51</v>
          </cell>
          <cell r="C58">
            <v>10</v>
          </cell>
          <cell r="D58" t="str">
            <v>GENERAL</v>
          </cell>
          <cell r="E58" t="str">
            <v>general</v>
          </cell>
          <cell r="F58" t="b">
            <v>1</v>
          </cell>
          <cell r="G58" t="str">
            <v>A95000</v>
          </cell>
          <cell r="H58" t="str">
            <v>PUBLIC DEFENSE</v>
          </cell>
          <cell r="I58" t="str">
            <v xml:space="preserve">appropriated to </v>
          </cell>
          <cell r="J58" t="str">
            <v>Public defense</v>
          </cell>
          <cell r="K58" t="str">
            <v>public defense</v>
          </cell>
          <cell r="L58" t="b">
            <v>1</v>
          </cell>
          <cell r="M58" t="str">
            <v>LSJ</v>
          </cell>
        </row>
        <row r="59">
          <cell r="A59" t="str">
            <v>EN_A91400</v>
          </cell>
          <cell r="B59">
            <v>52</v>
          </cell>
          <cell r="C59">
            <v>16</v>
          </cell>
          <cell r="D59" t="str">
            <v>INMATE WELFARE</v>
          </cell>
          <cell r="E59" t="str">
            <v>inmate welfare</v>
          </cell>
          <cell r="F59" t="b">
            <v>1</v>
          </cell>
          <cell r="G59" t="str">
            <v>A91400</v>
          </cell>
          <cell r="H59" t="str">
            <v>INMATE WELFARE - ADULT</v>
          </cell>
          <cell r="I59" t="str">
            <v xml:space="preserve">appropriated to </v>
          </cell>
          <cell r="J59" t="str">
            <v>Inmate welfare - adult</v>
          </cell>
          <cell r="K59" t="str">
            <v>inmate welfare - adult</v>
          </cell>
          <cell r="L59" t="b">
            <v>1</v>
          </cell>
          <cell r="M59" t="str">
            <v>LSJ</v>
          </cell>
        </row>
        <row r="60">
          <cell r="A60" t="str">
            <v>EN_A91500</v>
          </cell>
          <cell r="B60">
            <v>53</v>
          </cell>
          <cell r="C60">
            <v>16</v>
          </cell>
          <cell r="D60" t="str">
            <v>INMATE WELFARE</v>
          </cell>
          <cell r="E60" t="str">
            <v>inmate welfare</v>
          </cell>
          <cell r="F60" t="b">
            <v>1</v>
          </cell>
          <cell r="G60" t="str">
            <v>A91500</v>
          </cell>
          <cell r="H60" t="str">
            <v>INMATE WELFARE - JUVENILE</v>
          </cell>
          <cell r="I60" t="str">
            <v xml:space="preserve">appropriated to </v>
          </cell>
          <cell r="J60" t="str">
            <v>Inmate welfare - juvenile</v>
          </cell>
          <cell r="K60" t="str">
            <v>inmate welfare - juvenile</v>
          </cell>
          <cell r="L60" t="b">
            <v>1</v>
          </cell>
          <cell r="M60" t="str">
            <v>LSJ</v>
          </cell>
        </row>
        <row r="61">
          <cell r="A61" t="str">
            <v>EN_A73000</v>
          </cell>
          <cell r="B61">
            <v>55</v>
          </cell>
          <cell r="C61">
            <v>1030</v>
          </cell>
          <cell r="D61" t="str">
            <v>ROADS OPERATING</v>
          </cell>
          <cell r="E61" t="str">
            <v>roads operating</v>
          </cell>
          <cell r="F61" t="b">
            <v>1</v>
          </cell>
          <cell r="G61" t="str">
            <v>A73000</v>
          </cell>
          <cell r="H61" t="str">
            <v>ROADS</v>
          </cell>
          <cell r="I61" t="str">
            <v xml:space="preserve">appropriated to </v>
          </cell>
          <cell r="J61" t="str">
            <v>Roads</v>
          </cell>
          <cell r="K61" t="str">
            <v>roads</v>
          </cell>
          <cell r="L61" t="b">
            <v>1</v>
          </cell>
          <cell r="M61" t="str">
            <v>PE</v>
          </cell>
        </row>
        <row r="62">
          <cell r="A62" t="str">
            <v>EN_A73400</v>
          </cell>
          <cell r="B62">
            <v>56</v>
          </cell>
          <cell r="C62">
            <v>1030</v>
          </cell>
          <cell r="D62" t="str">
            <v>ROADS OPERATING</v>
          </cell>
          <cell r="E62" t="str">
            <v>roads operating</v>
          </cell>
          <cell r="F62" t="b">
            <v>1</v>
          </cell>
          <cell r="G62" t="str">
            <v>A73400</v>
          </cell>
          <cell r="H62" t="str">
            <v>ROADS CONSTRUCTION TRANSFER</v>
          </cell>
          <cell r="I62" t="str">
            <v xml:space="preserve">appropriated to </v>
          </cell>
          <cell r="J62" t="str">
            <v>Roads construction transfer</v>
          </cell>
          <cell r="K62" t="str">
            <v>roads construction transfer</v>
          </cell>
          <cell r="L62" t="b">
            <v>1</v>
          </cell>
          <cell r="M62" t="str">
            <v>PE</v>
          </cell>
        </row>
        <row r="63">
          <cell r="A63" t="str">
            <v>EN_A71500</v>
          </cell>
          <cell r="B63">
            <v>57</v>
          </cell>
          <cell r="C63">
            <v>1040</v>
          </cell>
          <cell r="D63" t="str">
            <v>SOLID WASTE POSTCLOSURE LANDFILL MAINTENANCE</v>
          </cell>
          <cell r="E63" t="str">
            <v>solid waste postclosure landfill maintenance</v>
          </cell>
          <cell r="F63" t="b">
            <v>1</v>
          </cell>
          <cell r="G63" t="str">
            <v>A71500</v>
          </cell>
          <cell r="H63" t="str">
            <v>SOLID WASTE POSTCLOSURE LANDFILL MAINTENANCE</v>
          </cell>
          <cell r="I63" t="str">
            <v xml:space="preserve">appropriated to </v>
          </cell>
          <cell r="J63" t="str">
            <v>Solid waste postclosure landfill maintenance</v>
          </cell>
          <cell r="K63" t="str">
            <v>solid waste postclosure landfill maintenance</v>
          </cell>
          <cell r="L63" t="b">
            <v>1</v>
          </cell>
          <cell r="M63" t="str">
            <v>PE</v>
          </cell>
        </row>
        <row r="64">
          <cell r="A64" t="str">
            <v>EN_A48000</v>
          </cell>
          <cell r="B64">
            <v>58</v>
          </cell>
          <cell r="C64">
            <v>1060</v>
          </cell>
          <cell r="D64" t="str">
            <v>VETERANS SERVICES LEVY</v>
          </cell>
          <cell r="E64" t="str">
            <v>veterans services levy</v>
          </cell>
          <cell r="F64" t="b">
            <v>1</v>
          </cell>
          <cell r="G64" t="str">
            <v>A48000</v>
          </cell>
          <cell r="H64" t="str">
            <v>VETERANS SERVICES</v>
          </cell>
          <cell r="I64" t="str">
            <v xml:space="preserve">appropriated to </v>
          </cell>
          <cell r="J64" t="str">
            <v>Veterans services</v>
          </cell>
          <cell r="K64" t="str">
            <v>veterans services</v>
          </cell>
          <cell r="L64" t="b">
            <v>1</v>
          </cell>
          <cell r="M64" t="str">
            <v>HHS</v>
          </cell>
        </row>
        <row r="65">
          <cell r="A65" t="str">
            <v>EN_A92000</v>
          </cell>
          <cell r="B65">
            <v>59</v>
          </cell>
          <cell r="C65">
            <v>1070</v>
          </cell>
          <cell r="D65" t="str">
            <v>DEVELOPMENTAL DISABILITIES</v>
          </cell>
          <cell r="E65" t="str">
            <v>developmental disabilities</v>
          </cell>
          <cell r="F65" t="b">
            <v>1</v>
          </cell>
          <cell r="G65" t="str">
            <v>A92000</v>
          </cell>
          <cell r="H65" t="str">
            <v>DEVELOPMENTAL DISABILITIES</v>
          </cell>
          <cell r="I65" t="str">
            <v xml:space="preserve">appropriated to </v>
          </cell>
          <cell r="J65" t="str">
            <v>Developmental disabilities</v>
          </cell>
          <cell r="K65" t="str">
            <v>developmental disabilities</v>
          </cell>
          <cell r="L65" t="b">
            <v>1</v>
          </cell>
          <cell r="M65" t="str">
            <v>HHS</v>
          </cell>
        </row>
        <row r="66">
          <cell r="A66" t="str">
            <v>EN_A93500</v>
          </cell>
          <cell r="B66">
            <v>60</v>
          </cell>
          <cell r="C66">
            <v>1080</v>
          </cell>
          <cell r="D66" t="str">
            <v>DEPARTMENT OF COMMUNITY AND HUMAN SERVICES ADMINISTRATION</v>
          </cell>
          <cell r="E66" t="str">
            <v>department of community and human services administration</v>
          </cell>
          <cell r="F66" t="b">
            <v>1</v>
          </cell>
          <cell r="G66" t="str">
            <v>A93500</v>
          </cell>
          <cell r="H66" t="str">
            <v>COMMUNITY AND HUMAN SERVICES ADMINISTRATION</v>
          </cell>
          <cell r="I66" t="str">
            <v xml:space="preserve">appropriated to </v>
          </cell>
          <cell r="J66" t="str">
            <v>Community and human services administration</v>
          </cell>
          <cell r="K66" t="str">
            <v>community and human services administration</v>
          </cell>
          <cell r="L66" t="b">
            <v>1</v>
          </cell>
          <cell r="M66" t="str">
            <v>HHS</v>
          </cell>
        </row>
        <row r="67">
          <cell r="A67" t="str">
            <v>EN_A47100</v>
          </cell>
          <cell r="B67">
            <v>61</v>
          </cell>
          <cell r="C67">
            <v>1090</v>
          </cell>
          <cell r="D67" t="str">
            <v>RECORDER'S OPERATION AND MAINTENANCE</v>
          </cell>
          <cell r="E67" t="str">
            <v>recorder's operation and maintenance</v>
          </cell>
          <cell r="F67" t="b">
            <v>1</v>
          </cell>
          <cell r="G67" t="str">
            <v>A47100</v>
          </cell>
          <cell r="H67" t="str">
            <v>RECORDER'S OPERATION AND MAINTENANCE</v>
          </cell>
          <cell r="I67" t="str">
            <v xml:space="preserve">appropriated to </v>
          </cell>
          <cell r="J67" t="str">
            <v>Recorder's operation and maintenance</v>
          </cell>
          <cell r="K67" t="str">
            <v>recorder's operation and maintenance</v>
          </cell>
          <cell r="L67" t="b">
            <v>1</v>
          </cell>
          <cell r="M67" t="str">
            <v>GG</v>
          </cell>
        </row>
        <row r="68">
          <cell r="A68" t="str">
            <v>EN_A43100</v>
          </cell>
          <cell r="B68">
            <v>62</v>
          </cell>
          <cell r="C68">
            <v>1110</v>
          </cell>
          <cell r="D68" t="str">
            <v>ENHANCED 911 EMERGENCY COMMUNICATION SYSTEM</v>
          </cell>
          <cell r="E68" t="str">
            <v>enhanced 911 emergency communication system</v>
          </cell>
          <cell r="F68" t="b">
            <v>1</v>
          </cell>
          <cell r="G68" t="str">
            <v>A43100</v>
          </cell>
          <cell r="H68" t="str">
            <v>ENHANCED-911</v>
          </cell>
          <cell r="I68" t="str">
            <v xml:space="preserve">appropriated to </v>
          </cell>
          <cell r="J68" t="str">
            <v>Enhanced-911</v>
          </cell>
          <cell r="K68" t="str">
            <v>enhanced-911</v>
          </cell>
          <cell r="L68" t="b">
            <v>1</v>
          </cell>
          <cell r="M68" t="str">
            <v>GG</v>
          </cell>
        </row>
        <row r="69">
          <cell r="A69" t="str">
            <v>EN_A92400</v>
          </cell>
          <cell r="B69">
            <v>63</v>
          </cell>
          <cell r="C69">
            <v>1120</v>
          </cell>
          <cell r="D69" t="str">
            <v>BEHAVIORAL HEALTH</v>
          </cell>
          <cell r="E69" t="str">
            <v>behavioral health</v>
          </cell>
          <cell r="F69" t="b">
            <v>1</v>
          </cell>
          <cell r="G69" t="str">
            <v>A92400</v>
          </cell>
          <cell r="H69" t="str">
            <v>BEHAVIORAL HEALTH AND RECOVERY DIVISION - BEHAVIORAL HEALTH</v>
          </cell>
          <cell r="I69" t="str">
            <v xml:space="preserve">appropriated to </v>
          </cell>
          <cell r="J69" t="str">
            <v>Behavioral health and recovery division - behavioral health</v>
          </cell>
          <cell r="K69" t="str">
            <v>behavioral health and recovery division - behavioral health</v>
          </cell>
          <cell r="L69" t="b">
            <v>1</v>
          </cell>
          <cell r="M69" t="str">
            <v>HHS</v>
          </cell>
        </row>
        <row r="70">
          <cell r="A70" t="str">
            <v>EN_A58300</v>
          </cell>
          <cell r="B70">
            <v>64</v>
          </cell>
          <cell r="C70">
            <v>1135</v>
          </cell>
          <cell r="D70" t="str">
            <v>MENTAL ILLNESS AND DRUG DEPENDENCY</v>
          </cell>
          <cell r="E70" t="str">
            <v>mental illness and drug dependency</v>
          </cell>
          <cell r="F70" t="b">
            <v>1</v>
          </cell>
          <cell r="G70" t="str">
            <v>A58300</v>
          </cell>
          <cell r="H70" t="str">
            <v>JUDICIAL ADMINISTRATION MENTAL ILLNESS AND DRUG DEPENDENCY</v>
          </cell>
          <cell r="I70" t="str">
            <v xml:space="preserve">appropriated to </v>
          </cell>
          <cell r="J70" t="str">
            <v>Judicial administration mental illness and drug dependency</v>
          </cell>
          <cell r="K70" t="str">
            <v>judicial administration mental illness and drug dependency</v>
          </cell>
          <cell r="L70" t="b">
            <v>1</v>
          </cell>
          <cell r="M70" t="str">
            <v>LSJ</v>
          </cell>
        </row>
        <row r="71">
          <cell r="A71" t="str">
            <v>EN_A68800</v>
          </cell>
          <cell r="B71">
            <v>65</v>
          </cell>
          <cell r="C71">
            <v>1135</v>
          </cell>
          <cell r="D71" t="str">
            <v>MENTAL ILLNESS AND DRUG DEPENDENCY</v>
          </cell>
          <cell r="E71" t="str">
            <v>mental illness and drug dependency</v>
          </cell>
          <cell r="F71" t="b">
            <v>1</v>
          </cell>
          <cell r="G71" t="str">
            <v>A68800</v>
          </cell>
          <cell r="H71" t="str">
            <v>PROSECUTING ATTORNEY MENTAL ILLNESS AND DRUG DEPENDENCY</v>
          </cell>
          <cell r="I71" t="str">
            <v xml:space="preserve">appropriated to </v>
          </cell>
          <cell r="J71" t="str">
            <v>Prosecuting attorney mental illness and drug dependency</v>
          </cell>
          <cell r="K71" t="str">
            <v>prosecuting attorney mental illness and drug dependency</v>
          </cell>
          <cell r="L71" t="b">
            <v>1</v>
          </cell>
          <cell r="M71" t="str">
            <v>LSJ</v>
          </cell>
        </row>
        <row r="72">
          <cell r="A72" t="str">
            <v>EN_A78300</v>
          </cell>
          <cell r="B72">
            <v>66</v>
          </cell>
          <cell r="C72">
            <v>1135</v>
          </cell>
          <cell r="D72" t="str">
            <v>MENTAL ILLNESS AND DRUG DEPENDENCY</v>
          </cell>
          <cell r="E72" t="str">
            <v>mental illness and drug dependency</v>
          </cell>
          <cell r="F72" t="b">
            <v>1</v>
          </cell>
          <cell r="G72" t="str">
            <v>A78300</v>
          </cell>
          <cell r="H72" t="str">
            <v>SUPERIOR COURT MENTAL ILLNESS AND DRUG DEPENDENCY</v>
          </cell>
          <cell r="I72" t="str">
            <v xml:space="preserve">appropriated to </v>
          </cell>
          <cell r="J72" t="str">
            <v>Superior court mental illness and drug dependency</v>
          </cell>
          <cell r="K72" t="str">
            <v>superior court mental illness and drug dependency</v>
          </cell>
          <cell r="L72" t="b">
            <v>1</v>
          </cell>
          <cell r="M72" t="str">
            <v>LSJ</v>
          </cell>
        </row>
        <row r="73">
          <cell r="A73" t="str">
            <v>EN_A98300</v>
          </cell>
          <cell r="B73">
            <v>67</v>
          </cell>
          <cell r="C73">
            <v>1135</v>
          </cell>
          <cell r="D73" t="str">
            <v>MENTAL ILLNESS AND DRUG DEPENDENCY</v>
          </cell>
          <cell r="E73" t="str">
            <v>mental illness and drug dependency</v>
          </cell>
          <cell r="F73" t="b">
            <v>1</v>
          </cell>
          <cell r="G73" t="str">
            <v>A98300</v>
          </cell>
          <cell r="H73" t="str">
            <v>PUBLIC DEFENDER MENTAL ILLNESS AND DRUG DEPENDENCY</v>
          </cell>
          <cell r="I73" t="str">
            <v xml:space="preserve">appropriated to </v>
          </cell>
          <cell r="J73" t="str">
            <v>Public defender mental illness and drug dependency</v>
          </cell>
          <cell r="K73" t="str">
            <v>public defender mental illness and drug dependency</v>
          </cell>
          <cell r="L73" t="b">
            <v>1</v>
          </cell>
          <cell r="M73" t="str">
            <v>LSJ</v>
          </cell>
        </row>
        <row r="74">
          <cell r="A74" t="str">
            <v>EN_A98400</v>
          </cell>
          <cell r="B74">
            <v>68</v>
          </cell>
          <cell r="C74">
            <v>1135</v>
          </cell>
          <cell r="D74" t="str">
            <v>MENTAL ILLNESS AND DRUG DEPENDENCY</v>
          </cell>
          <cell r="E74" t="str">
            <v>mental illness and drug dependency</v>
          </cell>
          <cell r="F74" t="b">
            <v>1</v>
          </cell>
          <cell r="G74" t="str">
            <v>A98400</v>
          </cell>
          <cell r="H74" t="str">
            <v>DISTRICT COURT MENTAL ILLNESS AND DRUG DEPENDENCY</v>
          </cell>
          <cell r="I74" t="str">
            <v xml:space="preserve">appropriated to </v>
          </cell>
          <cell r="J74" t="str">
            <v>District court mental illness and drug dependency</v>
          </cell>
          <cell r="K74" t="str">
            <v>district court mental illness and drug dependency</v>
          </cell>
          <cell r="L74" t="b">
            <v>1</v>
          </cell>
          <cell r="M74" t="str">
            <v>LSJ</v>
          </cell>
        </row>
        <row r="75">
          <cell r="A75" t="str">
            <v>EN_A99000</v>
          </cell>
          <cell r="B75">
            <v>69</v>
          </cell>
          <cell r="C75">
            <v>1135</v>
          </cell>
          <cell r="D75" t="str">
            <v>MENTAL ILLNESS AND DRUG DEPENDENCY</v>
          </cell>
          <cell r="E75" t="str">
            <v>mental illness and drug dependency</v>
          </cell>
          <cell r="F75" t="b">
            <v>1</v>
          </cell>
          <cell r="G75" t="str">
            <v>A99000</v>
          </cell>
          <cell r="H75" t="str">
            <v>MENTAL ILLNESS AND DRUG DEPENDENCY FUND</v>
          </cell>
          <cell r="I75" t="str">
            <v xml:space="preserve">appropriated to </v>
          </cell>
          <cell r="J75" t="str">
            <v>Mental illness and drug dependency fund</v>
          </cell>
          <cell r="K75" t="str">
            <v>mental illness and drug dependency fund</v>
          </cell>
          <cell r="L75" t="b">
            <v>1</v>
          </cell>
          <cell r="M75" t="str">
            <v>HHS</v>
          </cell>
        </row>
        <row r="76">
          <cell r="A76" t="str">
            <v>EN_A11900</v>
          </cell>
          <cell r="B76">
            <v>70</v>
          </cell>
          <cell r="C76">
            <v>1143</v>
          </cell>
          <cell r="D76" t="str">
            <v>VETERANS SENIORS AND HUMAN SERVICES LEVY</v>
          </cell>
          <cell r="E76" t="str">
            <v>veterans seniors and human services levy</v>
          </cell>
          <cell r="F76" t="b">
            <v>1</v>
          </cell>
          <cell r="G76" t="str">
            <v>A11900</v>
          </cell>
          <cell r="H76" t="str">
            <v>VETERANS SENIORS AND HUMAN SERVICES LEVY</v>
          </cell>
          <cell r="I76" t="str">
            <v xml:space="preserve">appropriated to </v>
          </cell>
          <cell r="J76" t="str">
            <v>Veterans seniors and human services levy</v>
          </cell>
          <cell r="K76" t="str">
            <v>veterans seniors and human services levy</v>
          </cell>
          <cell r="L76" t="b">
            <v>1</v>
          </cell>
          <cell r="M76" t="str">
            <v>HHS</v>
          </cell>
        </row>
        <row r="77">
          <cell r="A77" t="str">
            <v>EN_A30100</v>
          </cell>
          <cell r="B77">
            <v>71</v>
          </cell>
          <cell r="C77">
            <v>1170</v>
          </cell>
          <cell r="D77" t="str">
            <v>ARTS AND CULTURAL DEVELOPMENT</v>
          </cell>
          <cell r="E77" t="str">
            <v>arts and cultural development</v>
          </cell>
          <cell r="F77" t="b">
            <v>1</v>
          </cell>
          <cell r="G77" t="str">
            <v>A30100</v>
          </cell>
          <cell r="H77" t="str">
            <v>CULTURAL DEVELOPMENT AUTHORITY</v>
          </cell>
          <cell r="I77" t="str">
            <v xml:space="preserve">appropriated to </v>
          </cell>
          <cell r="J77" t="str">
            <v>Cultural development authority</v>
          </cell>
          <cell r="K77" t="str">
            <v>cultural development authority</v>
          </cell>
          <cell r="L77" t="b">
            <v>1</v>
          </cell>
          <cell r="M77" t="str">
            <v>GG</v>
          </cell>
        </row>
        <row r="78">
          <cell r="A78" t="str">
            <v>EN_A18000</v>
          </cell>
          <cell r="B78">
            <v>72</v>
          </cell>
          <cell r="C78">
            <v>1180</v>
          </cell>
          <cell r="D78" t="str">
            <v>LODGING TAX</v>
          </cell>
          <cell r="E78" t="str">
            <v>lodging tax</v>
          </cell>
          <cell r="F78" t="b">
            <v>1</v>
          </cell>
          <cell r="G78" t="str">
            <v>A18000</v>
          </cell>
          <cell r="H78" t="str">
            <v>ARTS AND CULTURE TRANSFER</v>
          </cell>
          <cell r="I78" t="str">
            <v xml:space="preserve">appropriated to </v>
          </cell>
          <cell r="J78" t="str">
            <v>Arts and culture transfer</v>
          </cell>
          <cell r="K78" t="str">
            <v>arts and culture transfer</v>
          </cell>
          <cell r="L78" t="b">
            <v>1</v>
          </cell>
          <cell r="M78" t="str">
            <v>GG</v>
          </cell>
        </row>
        <row r="79">
          <cell r="A79" t="str">
            <v>EN_A18100</v>
          </cell>
          <cell r="B79">
            <v>73</v>
          </cell>
          <cell r="C79">
            <v>1180</v>
          </cell>
          <cell r="D79" t="str">
            <v>LODGING TAX</v>
          </cell>
          <cell r="E79" t="str">
            <v>lodging tax</v>
          </cell>
          <cell r="F79" t="b">
            <v>1</v>
          </cell>
          <cell r="G79" t="str">
            <v>A18100</v>
          </cell>
          <cell r="H79" t="str">
            <v>BUILDING 4EQUITY ADVANCE</v>
          </cell>
          <cell r="I79" t="str">
            <v xml:space="preserve">appropriated to </v>
          </cell>
          <cell r="J79" t="str">
            <v>Building 4equity advance</v>
          </cell>
          <cell r="K79" t="str">
            <v>building 4equity advance</v>
          </cell>
          <cell r="L79" t="b">
            <v>1</v>
          </cell>
          <cell r="M79" t="str">
            <v>GG</v>
          </cell>
        </row>
        <row r="80">
          <cell r="A80" t="str">
            <v>EN_A18200</v>
          </cell>
          <cell r="B80">
            <v>74</v>
          </cell>
          <cell r="C80">
            <v>1180</v>
          </cell>
          <cell r="D80" t="str">
            <v>LODGING TAX</v>
          </cell>
          <cell r="E80" t="str">
            <v>lodging tax</v>
          </cell>
          <cell r="F80" t="b">
            <v>1</v>
          </cell>
          <cell r="G80" t="str">
            <v>A18200</v>
          </cell>
          <cell r="H80" t="str">
            <v>TOURISM</v>
          </cell>
          <cell r="I80" t="str">
            <v xml:space="preserve">appropriated to </v>
          </cell>
          <cell r="J80" t="str">
            <v>Tourism</v>
          </cell>
          <cell r="K80" t="str">
            <v>tourism</v>
          </cell>
          <cell r="L80" t="b">
            <v>1</v>
          </cell>
          <cell r="M80" t="str">
            <v>GG</v>
          </cell>
        </row>
        <row r="81">
          <cell r="A81" t="str">
            <v>EN_A18300</v>
          </cell>
          <cell r="B81">
            <v>75</v>
          </cell>
          <cell r="C81">
            <v>1180</v>
          </cell>
          <cell r="D81" t="str">
            <v>LODGING TAX</v>
          </cell>
          <cell r="E81" t="str">
            <v>lodging tax</v>
          </cell>
          <cell r="F81" t="b">
            <v>1</v>
          </cell>
          <cell r="G81" t="str">
            <v>A18300</v>
          </cell>
          <cell r="H81" t="str">
            <v>HOUSING AND HOMELESS PROGRAM</v>
          </cell>
          <cell r="I81" t="str">
            <v xml:space="preserve">appropriated to </v>
          </cell>
          <cell r="J81" t="str">
            <v>Housing and homeless program</v>
          </cell>
          <cell r="K81" t="str">
            <v>housing and homeless program</v>
          </cell>
          <cell r="L81" t="b">
            <v>1</v>
          </cell>
          <cell r="M81" t="str">
            <v>GG</v>
          </cell>
        </row>
        <row r="82">
          <cell r="A82" t="str">
            <v>EN_A83000</v>
          </cell>
          <cell r="B82">
            <v>76</v>
          </cell>
          <cell r="C82">
            <v>1190</v>
          </cell>
          <cell r="D82" t="str">
            <v>EMERGENCY MEDICAL SERVICES</v>
          </cell>
          <cell r="E82" t="str">
            <v>emergency medical services</v>
          </cell>
          <cell r="F82" t="b">
            <v>1</v>
          </cell>
          <cell r="G82" t="str">
            <v>A83000</v>
          </cell>
          <cell r="H82" t="str">
            <v>EMERGENCY MEDICAL SERVICES</v>
          </cell>
          <cell r="I82" t="str">
            <v xml:space="preserve">appropriated to </v>
          </cell>
          <cell r="J82" t="str">
            <v>Emergency medical services</v>
          </cell>
          <cell r="K82" t="str">
            <v>emergency medical services</v>
          </cell>
          <cell r="L82" t="b">
            <v>1</v>
          </cell>
          <cell r="M82" t="str">
            <v>HHS</v>
          </cell>
        </row>
        <row r="83">
          <cell r="A83" t="str">
            <v>EN_A74100</v>
          </cell>
          <cell r="B83">
            <v>77</v>
          </cell>
          <cell r="C83">
            <v>1210</v>
          </cell>
          <cell r="D83" t="str">
            <v>WATER AND LAND RESOURCES SHARED SERVICES</v>
          </cell>
          <cell r="E83" t="str">
            <v>water and land resources shared services</v>
          </cell>
          <cell r="F83" t="b">
            <v>1</v>
          </cell>
          <cell r="G83" t="str">
            <v>A74100</v>
          </cell>
          <cell r="H83" t="str">
            <v>WATER AND LAND RESOURCES SHARED SERVICES</v>
          </cell>
          <cell r="I83" t="str">
            <v xml:space="preserve">appropriated to </v>
          </cell>
          <cell r="J83" t="str">
            <v>Water and land resources shared services</v>
          </cell>
          <cell r="K83" t="str">
            <v>water and land resources shared services</v>
          </cell>
          <cell r="L83" t="b">
            <v>1</v>
          </cell>
          <cell r="M83" t="str">
            <v>PE</v>
          </cell>
        </row>
        <row r="84">
          <cell r="A84" t="str">
            <v>EN_A84500</v>
          </cell>
          <cell r="B84">
            <v>78</v>
          </cell>
          <cell r="C84">
            <v>1211</v>
          </cell>
          <cell r="D84" t="str">
            <v>SURFACE WATER MANAGEMENT</v>
          </cell>
          <cell r="E84" t="str">
            <v>surface water management</v>
          </cell>
          <cell r="F84" t="b">
            <v>1</v>
          </cell>
          <cell r="G84" t="str">
            <v>A84500</v>
          </cell>
          <cell r="H84" t="str">
            <v>SURFACE WATER MANAGEMENT LOCAL DRAINAGE SERVICES</v>
          </cell>
          <cell r="I84" t="str">
            <v xml:space="preserve">appropriated to </v>
          </cell>
          <cell r="J84" t="str">
            <v>Surface water management local drainage services</v>
          </cell>
          <cell r="K84" t="str">
            <v>surface water management local drainage services</v>
          </cell>
          <cell r="L84" t="b">
            <v>1</v>
          </cell>
          <cell r="M84" t="str">
            <v>PE</v>
          </cell>
        </row>
        <row r="85">
          <cell r="A85" t="str">
            <v>EN_A20800</v>
          </cell>
          <cell r="B85">
            <v>79</v>
          </cell>
          <cell r="C85">
            <v>1220</v>
          </cell>
          <cell r="D85" t="str">
            <v>AUTOMATED FINGERPRINT IDENTIFICATION SYSTEM</v>
          </cell>
          <cell r="E85" t="str">
            <v>automated fingerprint identification system</v>
          </cell>
          <cell r="F85" t="b">
            <v>1</v>
          </cell>
          <cell r="G85" t="str">
            <v>A20800</v>
          </cell>
          <cell r="H85" t="str">
            <v>AUTOMATED FINGERPRINT IDENTIFICATION SYSTEM</v>
          </cell>
          <cell r="I85" t="str">
            <v xml:space="preserve">appropriated to </v>
          </cell>
          <cell r="J85" t="str">
            <v>Automated fingerprint identification system</v>
          </cell>
          <cell r="K85" t="str">
            <v>automated fingerprint identification system</v>
          </cell>
          <cell r="L85" t="b">
            <v>1</v>
          </cell>
          <cell r="M85" t="str">
            <v>LSJ</v>
          </cell>
        </row>
        <row r="86">
          <cell r="A86" t="str">
            <v>EN_A86000</v>
          </cell>
          <cell r="B86">
            <v>80</v>
          </cell>
          <cell r="C86">
            <v>1280</v>
          </cell>
          <cell r="D86" t="str">
            <v>LOCAL HAZARDOUS WASTE</v>
          </cell>
          <cell r="E86" t="str">
            <v>local hazardous waste</v>
          </cell>
          <cell r="F86" t="b">
            <v>1</v>
          </cell>
          <cell r="G86" t="str">
            <v>A86000</v>
          </cell>
          <cell r="H86" t="str">
            <v>LOCAL HAZARDOUS WASTE</v>
          </cell>
          <cell r="I86" t="str">
            <v xml:space="preserve">appropriated to </v>
          </cell>
          <cell r="J86" t="str">
            <v>Local hazardous waste</v>
          </cell>
          <cell r="K86" t="str">
            <v>local hazardous waste</v>
          </cell>
          <cell r="L86" t="b">
            <v>1</v>
          </cell>
          <cell r="M86" t="str">
            <v>HHS</v>
          </cell>
        </row>
        <row r="87">
          <cell r="A87" t="str">
            <v>EN_A35500</v>
          </cell>
          <cell r="B87">
            <v>81</v>
          </cell>
          <cell r="C87">
            <v>1290</v>
          </cell>
          <cell r="D87" t="str">
            <v>YOUTH AND AMATEUR SPORTS</v>
          </cell>
          <cell r="E87" t="str">
            <v>youth and amateur sports</v>
          </cell>
          <cell r="F87" t="b">
            <v>1</v>
          </cell>
          <cell r="G87" t="str">
            <v>A35500</v>
          </cell>
          <cell r="H87" t="str">
            <v>YOUTH SPORTS FACILITIES GRANTS</v>
          </cell>
          <cell r="I87" t="str">
            <v xml:space="preserve">appropriated to </v>
          </cell>
          <cell r="J87" t="str">
            <v>Youth sports facilities grants</v>
          </cell>
          <cell r="K87" t="str">
            <v>youth sports facilities grants</v>
          </cell>
          <cell r="L87" t="b">
            <v>1</v>
          </cell>
          <cell r="M87" t="str">
            <v>PE</v>
          </cell>
        </row>
        <row r="88">
          <cell r="A88" t="str">
            <v>EN_A38400</v>
          </cell>
          <cell r="B88">
            <v>82</v>
          </cell>
          <cell r="C88">
            <v>1311</v>
          </cell>
          <cell r="D88" t="str">
            <v>NOXIOUS WEED CONTROL</v>
          </cell>
          <cell r="E88" t="str">
            <v>noxious weed control</v>
          </cell>
          <cell r="F88" t="b">
            <v>1</v>
          </cell>
          <cell r="G88" t="str">
            <v>A38400</v>
          </cell>
          <cell r="H88" t="str">
            <v>NOXIOUS WEED CONTROL PROGRAM</v>
          </cell>
          <cell r="I88" t="str">
            <v xml:space="preserve">appropriated to </v>
          </cell>
          <cell r="J88" t="str">
            <v>Noxious weed control program</v>
          </cell>
          <cell r="K88" t="str">
            <v>noxious weed control program</v>
          </cell>
          <cell r="L88" t="b">
            <v>1</v>
          </cell>
          <cell r="M88" t="str">
            <v>PE</v>
          </cell>
        </row>
        <row r="89">
          <cell r="A89" t="str">
            <v>EN_A13200</v>
          </cell>
          <cell r="B89">
            <v>83</v>
          </cell>
          <cell r="C89">
            <v>1320</v>
          </cell>
          <cell r="D89" t="str">
            <v>HEALTH THROUGH HOUSING</v>
          </cell>
          <cell r="E89" t="str">
            <v>health through housing</v>
          </cell>
          <cell r="F89" t="b">
            <v>1</v>
          </cell>
          <cell r="G89" t="str">
            <v>A13200</v>
          </cell>
          <cell r="H89" t="str">
            <v>HEALTH THROUGH HOUSING</v>
          </cell>
          <cell r="I89" t="str">
            <v xml:space="preserve">appropriated to </v>
          </cell>
          <cell r="J89" t="str">
            <v>Health through housing</v>
          </cell>
          <cell r="K89" t="str">
            <v>health through housing</v>
          </cell>
          <cell r="L89" t="b">
            <v>1</v>
          </cell>
          <cell r="M89" t="str">
            <v>HHS</v>
          </cell>
        </row>
        <row r="90">
          <cell r="A90" t="str">
            <v>EN_A32510</v>
          </cell>
          <cell r="B90">
            <v>84</v>
          </cell>
          <cell r="C90">
            <v>1340</v>
          </cell>
          <cell r="D90" t="str">
            <v>PERMITTING DIVISION</v>
          </cell>
          <cell r="E90" t="str">
            <v>permitting division</v>
          </cell>
          <cell r="F90" t="b">
            <v>1</v>
          </cell>
          <cell r="G90" t="str">
            <v>A32510</v>
          </cell>
          <cell r="H90" t="str">
            <v>PLANNING AND PERMITTING</v>
          </cell>
          <cell r="I90" t="str">
            <v xml:space="preserve">appropriated to </v>
          </cell>
          <cell r="J90" t="str">
            <v>Planning and permitting</v>
          </cell>
          <cell r="K90" t="str">
            <v>planning and permitting</v>
          </cell>
          <cell r="L90" t="b">
            <v>1</v>
          </cell>
          <cell r="M90" t="str">
            <v>PE</v>
          </cell>
        </row>
        <row r="91">
          <cell r="A91" t="str">
            <v>EN_A52500</v>
          </cell>
          <cell r="B91">
            <v>85</v>
          </cell>
          <cell r="C91">
            <v>1341</v>
          </cell>
          <cell r="D91" t="str">
            <v>CODE COMPLIANCE AND ABATEMENT</v>
          </cell>
          <cell r="E91" t="str">
            <v>code compliance and abatement</v>
          </cell>
          <cell r="F91" t="b">
            <v>1</v>
          </cell>
          <cell r="G91" t="str">
            <v>A52500</v>
          </cell>
          <cell r="H91" t="str">
            <v>PERMITTING DIVISION ABATEMENT</v>
          </cell>
          <cell r="I91" t="str">
            <v xml:space="preserve">appropriated to </v>
          </cell>
          <cell r="J91" t="str">
            <v>Permitting division abatement</v>
          </cell>
          <cell r="K91" t="str">
            <v>permitting division abatement</v>
          </cell>
          <cell r="L91" t="b">
            <v>1</v>
          </cell>
          <cell r="M91" t="str">
            <v>PE</v>
          </cell>
        </row>
        <row r="92">
          <cell r="A92" t="str">
            <v>EN_A32530</v>
          </cell>
          <cell r="B92">
            <v>86</v>
          </cell>
          <cell r="C92">
            <v>1346</v>
          </cell>
          <cell r="D92" t="str">
            <v>PERMITTING DIVISION FUND GENERAL PUBLIC SERVICES SUB</v>
          </cell>
          <cell r="E92" t="str">
            <v>permitting division fund general public services sub</v>
          </cell>
          <cell r="F92" t="b">
            <v>1</v>
          </cell>
          <cell r="G92" t="str">
            <v>A32530</v>
          </cell>
          <cell r="H92" t="str">
            <v>GENERAL PUBLIC SERVICES</v>
          </cell>
          <cell r="I92" t="str">
            <v xml:space="preserve">appropriated to </v>
          </cell>
          <cell r="J92" t="str">
            <v>General public services</v>
          </cell>
          <cell r="K92" t="str">
            <v>general public services</v>
          </cell>
          <cell r="L92" t="b">
            <v>1</v>
          </cell>
          <cell r="M92" t="str">
            <v>PE</v>
          </cell>
        </row>
        <row r="93">
          <cell r="A93" t="str">
            <v>EN_A77000</v>
          </cell>
          <cell r="B93">
            <v>87</v>
          </cell>
          <cell r="C93">
            <v>1350</v>
          </cell>
          <cell r="D93" t="str">
            <v>DEPARTMENT OF LOCAL SERVICES DIRECTOR'S OFFICE</v>
          </cell>
          <cell r="E93" t="str">
            <v>department of local services director's office</v>
          </cell>
          <cell r="F93" t="b">
            <v>1</v>
          </cell>
          <cell r="G93" t="str">
            <v>A77000</v>
          </cell>
          <cell r="H93" t="str">
            <v>LOCAL SERVICES ADMINISTRATION</v>
          </cell>
          <cell r="I93" t="str">
            <v xml:space="preserve">appropriated to </v>
          </cell>
          <cell r="J93" t="str">
            <v>Local services administration</v>
          </cell>
          <cell r="K93" t="str">
            <v>local services administration</v>
          </cell>
          <cell r="L93" t="b">
            <v>1</v>
          </cell>
          <cell r="M93" t="str">
            <v>PE</v>
          </cell>
        </row>
        <row r="94">
          <cell r="A94" t="str">
            <v>EN_A90400</v>
          </cell>
          <cell r="B94">
            <v>88</v>
          </cell>
          <cell r="C94">
            <v>1396</v>
          </cell>
          <cell r="D94" t="str">
            <v>RISK ABATEMENT</v>
          </cell>
          <cell r="E94" t="str">
            <v>risk abatement</v>
          </cell>
          <cell r="F94" t="b">
            <v>1</v>
          </cell>
          <cell r="G94" t="str">
            <v>A90400</v>
          </cell>
          <cell r="H94" t="str">
            <v>RISK ABATEMENT/2006 FUND</v>
          </cell>
          <cell r="I94" t="str">
            <v xml:space="preserve">appropriated to </v>
          </cell>
          <cell r="J94" t="str">
            <v>Risk abatement/2006 fund</v>
          </cell>
          <cell r="K94" t="str">
            <v>risk abatement/2006 fund</v>
          </cell>
          <cell r="L94" t="b">
            <v>1</v>
          </cell>
          <cell r="M94" t="str">
            <v>GG</v>
          </cell>
        </row>
        <row r="95">
          <cell r="A95" t="str">
            <v>EN_A65300</v>
          </cell>
          <cell r="B95">
            <v>128</v>
          </cell>
          <cell r="C95">
            <v>1411</v>
          </cell>
          <cell r="D95" t="str">
            <v>RAINY DAY RESERVE</v>
          </cell>
          <cell r="E95" t="str">
            <v>rainy day reserve</v>
          </cell>
          <cell r="F95" t="b">
            <v>1</v>
          </cell>
          <cell r="G95" t="str">
            <v>A65300</v>
          </cell>
          <cell r="H95" t="str">
            <v>RAINY DAY RESERVE</v>
          </cell>
          <cell r="I95" t="str">
            <v xml:space="preserve">appropriated to </v>
          </cell>
          <cell r="J95" t="str">
            <v>Rainy day reserve</v>
          </cell>
          <cell r="K95" t="str">
            <v>rainy day reserve</v>
          </cell>
          <cell r="L95" t="b">
            <v>1</v>
          </cell>
          <cell r="M95" t="str">
            <v>GG</v>
          </cell>
        </row>
        <row r="96">
          <cell r="A96" t="str">
            <v>EN_A60150</v>
          </cell>
          <cell r="B96">
            <v>54</v>
          </cell>
          <cell r="C96">
            <v>1415</v>
          </cell>
          <cell r="D96" t="str">
            <v>FMD PARKING FACILITIES</v>
          </cell>
          <cell r="E96" t="str">
            <v>FMD parking facilities</v>
          </cell>
          <cell r="F96" t="b">
            <v>1</v>
          </cell>
          <cell r="G96" t="str">
            <v>A60150</v>
          </cell>
          <cell r="H96" t="str">
            <v>FACILITIES MANAGEMENT DIVISION PARKING FACILITIES</v>
          </cell>
          <cell r="I96" t="str">
            <v xml:space="preserve">appropriated to </v>
          </cell>
          <cell r="J96" t="str">
            <v>Facilities management division parking facilities</v>
          </cell>
          <cell r="K96" t="str">
            <v>facilities management division parking facilities</v>
          </cell>
          <cell r="L96" t="b">
            <v>1</v>
          </cell>
          <cell r="M96" t="str">
            <v>GG</v>
          </cell>
        </row>
        <row r="97">
          <cell r="A97" t="str">
            <v>EN_A88800</v>
          </cell>
          <cell r="B97">
            <v>89</v>
          </cell>
          <cell r="C97">
            <v>1421</v>
          </cell>
          <cell r="D97" t="str">
            <v>COMMUNITY SERVICES OPERATING</v>
          </cell>
          <cell r="E97" t="str">
            <v>community services operating</v>
          </cell>
          <cell r="F97" t="b">
            <v>1</v>
          </cell>
          <cell r="G97" t="str">
            <v>A88800</v>
          </cell>
          <cell r="H97" t="str">
            <v>COMMUNITY SERVICES OPERATING</v>
          </cell>
          <cell r="I97" t="str">
            <v xml:space="preserve">appropriated to </v>
          </cell>
          <cell r="J97" t="str">
            <v>Community services operating</v>
          </cell>
          <cell r="K97" t="str">
            <v>community services operating</v>
          </cell>
          <cell r="L97" t="b">
            <v>1</v>
          </cell>
          <cell r="M97" t="str">
            <v>HHS</v>
          </cell>
        </row>
        <row r="98">
          <cell r="A98" t="str">
            <v>EN_A53400</v>
          </cell>
          <cell r="B98">
            <v>90</v>
          </cell>
          <cell r="C98">
            <v>1431</v>
          </cell>
          <cell r="D98" t="str">
            <v>REGIONAL ANIMAL SERVICES</v>
          </cell>
          <cell r="E98" t="str">
            <v>regional animal services</v>
          </cell>
          <cell r="F98" t="b">
            <v>1</v>
          </cell>
          <cell r="G98" t="str">
            <v>A53400</v>
          </cell>
          <cell r="H98" t="str">
            <v>REGIONAL ANIMAL SERVICES OF KING COUNTY</v>
          </cell>
          <cell r="I98" t="str">
            <v xml:space="preserve">appropriated to </v>
          </cell>
          <cell r="J98" t="str">
            <v>Regional animal services of King County</v>
          </cell>
          <cell r="K98" t="str">
            <v>regional animal services of king county</v>
          </cell>
          <cell r="L98" t="b">
            <v>1</v>
          </cell>
          <cell r="M98" t="str">
            <v>GG</v>
          </cell>
        </row>
        <row r="99">
          <cell r="A99" t="str">
            <v>EN_A53800</v>
          </cell>
          <cell r="B99">
            <v>91</v>
          </cell>
          <cell r="C99">
            <v>1432</v>
          </cell>
          <cell r="D99" t="str">
            <v>ANIMAL BEQUEST</v>
          </cell>
          <cell r="E99" t="str">
            <v>animal bequest</v>
          </cell>
          <cell r="F99" t="b">
            <v>1</v>
          </cell>
          <cell r="G99" t="str">
            <v>A53800</v>
          </cell>
          <cell r="H99" t="str">
            <v>ANIMAL BEQUEST</v>
          </cell>
          <cell r="I99" t="str">
            <v xml:space="preserve">appropriated to </v>
          </cell>
          <cell r="J99" t="str">
            <v>Animal bequest</v>
          </cell>
          <cell r="K99" t="str">
            <v>animal bequest</v>
          </cell>
          <cell r="L99" t="b">
            <v>1</v>
          </cell>
          <cell r="M99" t="str">
            <v>GG</v>
          </cell>
        </row>
        <row r="100">
          <cell r="A100" t="str">
            <v>EN_A64000</v>
          </cell>
          <cell r="B100">
            <v>92</v>
          </cell>
          <cell r="C100">
            <v>1451</v>
          </cell>
          <cell r="D100" t="str">
            <v>PARKS AND RECREATION</v>
          </cell>
          <cell r="E100" t="str">
            <v>parks and recreation</v>
          </cell>
          <cell r="F100" t="b">
            <v>1</v>
          </cell>
          <cell r="G100" t="str">
            <v>A64000</v>
          </cell>
          <cell r="H100" t="str">
            <v>PARKS AND RECREATION</v>
          </cell>
          <cell r="I100" t="str">
            <v xml:space="preserve">appropriated to </v>
          </cell>
          <cell r="J100" t="str">
            <v>Parks and recreation</v>
          </cell>
          <cell r="K100" t="str">
            <v>parks and recreation</v>
          </cell>
          <cell r="L100" t="b">
            <v>1</v>
          </cell>
          <cell r="M100" t="str">
            <v>PE</v>
          </cell>
        </row>
        <row r="101">
          <cell r="A101" t="str">
            <v>EN_A64200</v>
          </cell>
          <cell r="B101" t="e">
            <v>#N/A</v>
          </cell>
          <cell r="C101">
            <v>1453</v>
          </cell>
          <cell r="D101" t="str">
            <v xml:space="preserve">PARKS, RECREATION AND OPEN SPACE </v>
          </cell>
          <cell r="E101" t="str">
            <v xml:space="preserve">parks, recreation and open space </v>
          </cell>
          <cell r="F101" t="b">
            <v>1</v>
          </cell>
          <cell r="G101" t="str">
            <v>A64200</v>
          </cell>
          <cell r="H101" t="str">
            <v>PARKS OPEN SPACE AND TRAILS LEVY</v>
          </cell>
          <cell r="I101" t="str">
            <v xml:space="preserve">appropriated to </v>
          </cell>
          <cell r="J101" t="str">
            <v>Parks open space and trails levy</v>
          </cell>
          <cell r="K101" t="str">
            <v>parks open space and trails levy</v>
          </cell>
          <cell r="L101" t="b">
            <v>1</v>
          </cell>
          <cell r="M101" t="str">
            <v>PE</v>
          </cell>
        </row>
        <row r="102">
          <cell r="A102" t="str">
            <v>EN_A64300</v>
          </cell>
          <cell r="B102">
            <v>93</v>
          </cell>
          <cell r="C102">
            <v>1454</v>
          </cell>
          <cell r="D102" t="str">
            <v>PARKS RECREATION TRAILS AND OPEN SPACE LEVY</v>
          </cell>
          <cell r="E102" t="str">
            <v>parks recreation trails and open space levy</v>
          </cell>
          <cell r="F102" t="b">
            <v>1</v>
          </cell>
          <cell r="G102" t="str">
            <v>A64300</v>
          </cell>
          <cell r="H102" t="str">
            <v>PARKS RECREATION TRAILS AND OPEN SPACE LEVY</v>
          </cell>
          <cell r="I102" t="str">
            <v xml:space="preserve">appropriated to </v>
          </cell>
          <cell r="J102" t="str">
            <v>Parks recreation trails and open space levy</v>
          </cell>
          <cell r="K102" t="str">
            <v>parks recreation trails and open space levy</v>
          </cell>
          <cell r="L102" t="b">
            <v>1</v>
          </cell>
          <cell r="M102" t="str">
            <v>PE</v>
          </cell>
        </row>
        <row r="103">
          <cell r="A103" t="str">
            <v>EN_A84600</v>
          </cell>
          <cell r="B103">
            <v>94</v>
          </cell>
          <cell r="C103">
            <v>1471</v>
          </cell>
          <cell r="D103" t="str">
            <v>HISTORICAL PRESERVATION AND HISTORICAL PROGRAMS</v>
          </cell>
          <cell r="E103" t="str">
            <v>historical preservation and historical programs</v>
          </cell>
          <cell r="F103" t="b">
            <v>1</v>
          </cell>
          <cell r="G103" t="str">
            <v>A84600</v>
          </cell>
          <cell r="H103" t="str">
            <v>HISTORIC PRESERVATION PROGRAM</v>
          </cell>
          <cell r="I103" t="str">
            <v xml:space="preserve">appropriated to </v>
          </cell>
          <cell r="J103" t="str">
            <v>Historic preservation program</v>
          </cell>
          <cell r="K103" t="str">
            <v>historic preservation program</v>
          </cell>
          <cell r="L103" t="b">
            <v>1</v>
          </cell>
          <cell r="M103" t="str">
            <v>PE</v>
          </cell>
        </row>
        <row r="104">
          <cell r="A104" t="str">
            <v>EN_A93700</v>
          </cell>
          <cell r="B104">
            <v>95</v>
          </cell>
          <cell r="C104">
            <v>1480</v>
          </cell>
          <cell r="D104" t="str">
            <v>BEST STARTS FOR KIDS</v>
          </cell>
          <cell r="E104" t="str">
            <v>best starts for kids</v>
          </cell>
          <cell r="F104" t="b">
            <v>1</v>
          </cell>
          <cell r="G104" t="str">
            <v>A93700</v>
          </cell>
          <cell r="H104" t="str">
            <v>BEST STARTS FOR KIDS</v>
          </cell>
          <cell r="I104" t="str">
            <v xml:space="preserve">appropriated to </v>
          </cell>
          <cell r="J104" t="str">
            <v>Best starts for kids</v>
          </cell>
          <cell r="K104" t="str">
            <v>best starts for kids</v>
          </cell>
          <cell r="L104" t="b">
            <v>1</v>
          </cell>
          <cell r="M104" t="str">
            <v>HHS</v>
          </cell>
        </row>
        <row r="105">
          <cell r="A105" t="str">
            <v>EN_A93800</v>
          </cell>
          <cell r="B105">
            <v>96</v>
          </cell>
          <cell r="C105">
            <v>1490</v>
          </cell>
          <cell r="D105" t="str">
            <v>KING COUNTY PUGET SOUND TAXPAYER ACCOUNTABILITY ACCOUNT</v>
          </cell>
          <cell r="E105" t="str">
            <v>King County Puget Sound Taxpayer Accountability Account</v>
          </cell>
          <cell r="F105" t="b">
            <v>1</v>
          </cell>
          <cell r="G105" t="str">
            <v>A93800</v>
          </cell>
          <cell r="H105" t="str">
            <v>KING COUNTY PUGET SOUND TAXPAYER ACCOUNTABILITY ACCOUNT</v>
          </cell>
          <cell r="I105" t="str">
            <v xml:space="preserve">appropriated to </v>
          </cell>
          <cell r="J105" t="str">
            <v>King County Puget Sound taxpayer accountability account</v>
          </cell>
          <cell r="K105" t="str">
            <v>king county puget sound taxpayer accountability account</v>
          </cell>
          <cell r="L105" t="b">
            <v>1</v>
          </cell>
          <cell r="M105" t="str">
            <v>HHS</v>
          </cell>
        </row>
        <row r="106">
          <cell r="A106" t="str">
            <v>EN_A15100</v>
          </cell>
          <cell r="B106">
            <v>97</v>
          </cell>
          <cell r="C106">
            <v>1511</v>
          </cell>
          <cell r="D106" t="str">
            <v>PUGET SOUND EMERGENCY RADIO NETWORK LEVY</v>
          </cell>
          <cell r="E106" t="str">
            <v>Puget Sound emergency radio network levy</v>
          </cell>
          <cell r="F106" t="b">
            <v>1</v>
          </cell>
          <cell r="G106" t="str">
            <v>A15100</v>
          </cell>
          <cell r="H106" t="str">
            <v>PUGET SOUND EMERGENCY RADIO NETWORK LEVY</v>
          </cell>
          <cell r="I106" t="str">
            <v xml:space="preserve">appropriated to </v>
          </cell>
          <cell r="J106" t="str">
            <v>Puget Sound emergency radio network levy</v>
          </cell>
          <cell r="K106" t="str">
            <v>Puget Sound emergency radio network levy</v>
          </cell>
          <cell r="L106" t="b">
            <v>1</v>
          </cell>
          <cell r="M106" t="str">
            <v>GG</v>
          </cell>
        </row>
        <row r="107">
          <cell r="A107" t="str">
            <v>EN_A56100</v>
          </cell>
          <cell r="B107">
            <v>98</v>
          </cell>
          <cell r="C107">
            <v>1561</v>
          </cell>
          <cell r="D107" t="str">
            <v>FLOOD CONTROL OPERATING CONTRACT</v>
          </cell>
          <cell r="E107" t="str">
            <v>flood control operating contract</v>
          </cell>
          <cell r="F107" t="b">
            <v>1</v>
          </cell>
          <cell r="G107" t="str">
            <v>A56100</v>
          </cell>
          <cell r="H107" t="str">
            <v>KING COUNTY FLOOD CONTROL CONTRACT</v>
          </cell>
          <cell r="I107" t="str">
            <v xml:space="preserve">appropriated to </v>
          </cell>
          <cell r="J107" t="str">
            <v>King County flood control contract</v>
          </cell>
          <cell r="K107" t="str">
            <v>King County flood control contract</v>
          </cell>
          <cell r="L107" t="b">
            <v>1</v>
          </cell>
          <cell r="M107" t="str">
            <v>PE</v>
          </cell>
        </row>
        <row r="108">
          <cell r="A108" t="str">
            <v>EN_A38200</v>
          </cell>
          <cell r="B108">
            <v>99</v>
          </cell>
          <cell r="C108">
            <v>1600</v>
          </cell>
          <cell r="D108" t="str">
            <v>DEPARTMENT OF NATURAL RESOURCES AND PARKS ADMINISTRATION</v>
          </cell>
          <cell r="E108" t="str">
            <v>department of natural resources and parks administration</v>
          </cell>
          <cell r="F108" t="b">
            <v>1</v>
          </cell>
          <cell r="G108" t="str">
            <v>A38200</v>
          </cell>
          <cell r="H108" t="str">
            <v>DEPARTMENT OF NATURAL RESOURCES AND PARKS ADMINISTRATION</v>
          </cell>
          <cell r="I108" t="str">
            <v xml:space="preserve">appropriated to </v>
          </cell>
          <cell r="J108" t="str">
            <v>Department of natural resources and parks administration</v>
          </cell>
          <cell r="K108" t="str">
            <v>department of natural resources and parks administration</v>
          </cell>
          <cell r="L108" t="b">
            <v>1</v>
          </cell>
          <cell r="M108" t="str">
            <v>PE</v>
          </cell>
        </row>
        <row r="109">
          <cell r="A109" t="str">
            <v>EN_A80000</v>
          </cell>
          <cell r="B109">
            <v>100</v>
          </cell>
          <cell r="C109">
            <v>1800</v>
          </cell>
          <cell r="D109" t="str">
            <v>PUBLIC HEALTH</v>
          </cell>
          <cell r="E109" t="str">
            <v>public health</v>
          </cell>
          <cell r="F109" t="b">
            <v>1</v>
          </cell>
          <cell r="G109" t="str">
            <v>A80000</v>
          </cell>
          <cell r="H109" t="str">
            <v>PUBLIC HEALTH</v>
          </cell>
          <cell r="I109" t="str">
            <v xml:space="preserve">appropriated to </v>
          </cell>
          <cell r="J109" t="str">
            <v>Public health</v>
          </cell>
          <cell r="K109" t="str">
            <v>public health</v>
          </cell>
          <cell r="L109" t="b">
            <v>1</v>
          </cell>
          <cell r="M109" t="str">
            <v>HHS</v>
          </cell>
        </row>
        <row r="110">
          <cell r="A110" t="str">
            <v>EN_A76000</v>
          </cell>
          <cell r="B110">
            <v>101</v>
          </cell>
          <cell r="C110">
            <v>1820</v>
          </cell>
          <cell r="D110" t="str">
            <v>INTERCOUNTY RIVER IMPROVEMENT</v>
          </cell>
          <cell r="E110" t="str">
            <v>intercounty river improvement</v>
          </cell>
          <cell r="F110" t="b">
            <v>1</v>
          </cell>
          <cell r="G110" t="str">
            <v>A76000</v>
          </cell>
          <cell r="H110" t="str">
            <v>INTERCOUNTY RIVER IMPROVEMENT</v>
          </cell>
          <cell r="I110" t="str">
            <v xml:space="preserve">appropriated to </v>
          </cell>
          <cell r="J110" t="str">
            <v>Intercounty river improvement</v>
          </cell>
          <cell r="K110" t="str">
            <v>intercounty river improvement</v>
          </cell>
          <cell r="L110" t="b">
            <v>1</v>
          </cell>
          <cell r="M110" t="str">
            <v>PE</v>
          </cell>
        </row>
        <row r="111">
          <cell r="A111" t="str">
            <v>EN_A85000</v>
          </cell>
          <cell r="B111">
            <v>102</v>
          </cell>
          <cell r="C111">
            <v>1850</v>
          </cell>
          <cell r="D111" t="str">
            <v xml:space="preserve">ENVIRONMENTAL HEALTH </v>
          </cell>
          <cell r="E111" t="str">
            <v xml:space="preserve">environmental health </v>
          </cell>
          <cell r="F111" t="b">
            <v>1</v>
          </cell>
          <cell r="G111" t="str">
            <v>A85000</v>
          </cell>
          <cell r="H111" t="str">
            <v>ENVIRONMENTAL HEALTH</v>
          </cell>
          <cell r="I111" t="str">
            <v xml:space="preserve">appropriated to </v>
          </cell>
          <cell r="J111" t="str">
            <v>Environmental health</v>
          </cell>
          <cell r="K111" t="str">
            <v>environmental health</v>
          </cell>
          <cell r="L111" t="b">
            <v>1</v>
          </cell>
          <cell r="M111" t="str">
            <v>HHS</v>
          </cell>
        </row>
        <row r="112">
          <cell r="A112" t="str">
            <v>EN_A89000</v>
          </cell>
          <cell r="B112">
            <v>103</v>
          </cell>
          <cell r="C112">
            <v>1890</v>
          </cell>
          <cell r="D112" t="str">
            <v>PUBLIC HEALTH ADMINISTRATION</v>
          </cell>
          <cell r="E112" t="str">
            <v>public health administration</v>
          </cell>
          <cell r="F112" t="b">
            <v>1</v>
          </cell>
          <cell r="G112" t="str">
            <v>A89000</v>
          </cell>
          <cell r="H112" t="str">
            <v>PUBLIC HEALTH ADMINISTRATION</v>
          </cell>
          <cell r="I112" t="str">
            <v xml:space="preserve">appropriated to </v>
          </cell>
          <cell r="J112" t="str">
            <v>Public health administration</v>
          </cell>
          <cell r="K112" t="str">
            <v>public health administration</v>
          </cell>
          <cell r="L112" t="b">
            <v>1</v>
          </cell>
          <cell r="M112" t="str">
            <v>HHS</v>
          </cell>
        </row>
        <row r="113">
          <cell r="A113" t="str">
            <v>EN_A21400</v>
          </cell>
          <cell r="B113">
            <v>104</v>
          </cell>
          <cell r="C113">
            <v>2140</v>
          </cell>
          <cell r="D113" t="str">
            <v>GRANTS TIER 1</v>
          </cell>
          <cell r="E113" t="str">
            <v>grants tier 1</v>
          </cell>
          <cell r="F113" t="b">
            <v>1</v>
          </cell>
          <cell r="G113" t="str">
            <v>A21400</v>
          </cell>
          <cell r="H113" t="str">
            <v>GRANTS</v>
          </cell>
          <cell r="I113" t="str">
            <v xml:space="preserve">appropriated to </v>
          </cell>
          <cell r="J113" t="str">
            <v>grants</v>
          </cell>
          <cell r="K113" t="str">
            <v>grants</v>
          </cell>
          <cell r="L113" t="b">
            <v>1</v>
          </cell>
          <cell r="M113" t="str">
            <v>GG</v>
          </cell>
        </row>
        <row r="114">
          <cell r="A114" t="str">
            <v>EN_A93600</v>
          </cell>
          <cell r="B114">
            <v>105</v>
          </cell>
          <cell r="C114">
            <v>2240</v>
          </cell>
          <cell r="D114" t="str">
            <v>EMPLOYMENT AND EDUCATION</v>
          </cell>
          <cell r="E114" t="str">
            <v>employment and education</v>
          </cell>
          <cell r="F114" t="b">
            <v>1</v>
          </cell>
          <cell r="G114" t="str">
            <v>A93600</v>
          </cell>
          <cell r="H114" t="str">
            <v>EMPLOYMENT AND EDUCATION RESOURCES</v>
          </cell>
          <cell r="I114" t="str">
            <v xml:space="preserve">appropriated to </v>
          </cell>
          <cell r="J114" t="str">
            <v>Employment and education resources</v>
          </cell>
          <cell r="K114" t="str">
            <v>employment and education resources</v>
          </cell>
          <cell r="L114" t="b">
            <v>1</v>
          </cell>
          <cell r="M114" t="str">
            <v>HHS</v>
          </cell>
        </row>
        <row r="115">
          <cell r="A115" t="str">
            <v>EN_A35000</v>
          </cell>
          <cell r="B115">
            <v>106</v>
          </cell>
          <cell r="C115">
            <v>2460</v>
          </cell>
          <cell r="D115" t="str">
            <v>HOUSING AND COMMUNITY DEVELOPMENT</v>
          </cell>
          <cell r="E115" t="str">
            <v>housing and community development</v>
          </cell>
          <cell r="F115" t="b">
            <v>1</v>
          </cell>
          <cell r="G115" t="str">
            <v>A35000</v>
          </cell>
          <cell r="H115" t="str">
            <v>HOUSING AND COMMUNITY DEVELOPMENT</v>
          </cell>
          <cell r="I115" t="str">
            <v xml:space="preserve">appropriated to </v>
          </cell>
          <cell r="J115" t="str">
            <v>Housing and community development</v>
          </cell>
          <cell r="K115" t="str">
            <v>housing and community development</v>
          </cell>
          <cell r="L115" t="b">
            <v>1</v>
          </cell>
          <cell r="M115" t="str">
            <v>HHS</v>
          </cell>
        </row>
        <row r="116">
          <cell r="A116" t="str">
            <v>EN_A72000</v>
          </cell>
          <cell r="B116">
            <v>107</v>
          </cell>
          <cell r="C116">
            <v>4040</v>
          </cell>
          <cell r="D116" t="str">
            <v>SOLID WASTE OPERATING</v>
          </cell>
          <cell r="E116" t="str">
            <v>solid waste operating</v>
          </cell>
          <cell r="F116" t="b">
            <v>1</v>
          </cell>
          <cell r="G116" t="str">
            <v>A72000</v>
          </cell>
          <cell r="H116" t="str">
            <v xml:space="preserve">SOLID WASTE </v>
          </cell>
          <cell r="I116" t="str">
            <v xml:space="preserve">appropriated to </v>
          </cell>
          <cell r="J116" t="str">
            <v xml:space="preserve">Solid waste </v>
          </cell>
          <cell r="K116" t="str">
            <v xml:space="preserve">solid waste </v>
          </cell>
          <cell r="L116" t="b">
            <v>1</v>
          </cell>
          <cell r="M116" t="str">
            <v>PE</v>
          </cell>
        </row>
        <row r="117">
          <cell r="A117" t="str">
            <v>EN_A71000</v>
          </cell>
          <cell r="B117">
            <v>108</v>
          </cell>
          <cell r="C117">
            <v>4290</v>
          </cell>
          <cell r="D117" t="str">
            <v>AIRPORT</v>
          </cell>
          <cell r="E117" t="str">
            <v>airport</v>
          </cell>
          <cell r="F117" t="b">
            <v>1</v>
          </cell>
          <cell r="G117" t="str">
            <v>A71000</v>
          </cell>
          <cell r="H117" t="str">
            <v>AIRPORT</v>
          </cell>
          <cell r="I117" t="str">
            <v xml:space="preserve">appropriated to </v>
          </cell>
          <cell r="J117" t="str">
            <v>Airport</v>
          </cell>
          <cell r="K117" t="str">
            <v>airport</v>
          </cell>
          <cell r="L117" t="b">
            <v>1</v>
          </cell>
          <cell r="M117" t="str">
            <v>PE</v>
          </cell>
        </row>
        <row r="118">
          <cell r="A118" t="str">
            <v>EN_A71600</v>
          </cell>
          <cell r="B118">
            <v>109</v>
          </cell>
          <cell r="C118">
            <v>4290</v>
          </cell>
          <cell r="D118" t="str">
            <v>AIRPORT</v>
          </cell>
          <cell r="E118" t="str">
            <v>airport</v>
          </cell>
          <cell r="F118" t="b">
            <v>1</v>
          </cell>
          <cell r="G118" t="str">
            <v>A71600</v>
          </cell>
          <cell r="H118" t="str">
            <v>AIRPORT CONSTRUCTION TRANSFER</v>
          </cell>
          <cell r="I118" t="str">
            <v xml:space="preserve">appropriated to </v>
          </cell>
          <cell r="J118" t="str">
            <v>Airport construction transfer</v>
          </cell>
          <cell r="K118" t="str">
            <v>airport construction transfer</v>
          </cell>
          <cell r="L118" t="b">
            <v>1</v>
          </cell>
          <cell r="M118" t="str">
            <v>PE</v>
          </cell>
        </row>
        <row r="119">
          <cell r="A119" t="str">
            <v>EN_A21300</v>
          </cell>
          <cell r="B119">
            <v>110</v>
          </cell>
          <cell r="C119">
            <v>4501</v>
          </cell>
          <cell r="D119" t="str">
            <v>RADIO COMMUNICATIONS SERVICES OPERATING</v>
          </cell>
          <cell r="E119" t="str">
            <v>radio communications services operating</v>
          </cell>
          <cell r="F119" t="b">
            <v>1</v>
          </cell>
          <cell r="G119" t="str">
            <v>A21300</v>
          </cell>
          <cell r="H119" t="str">
            <v>RADIO COMMUNICATION SERVICES</v>
          </cell>
          <cell r="I119" t="str">
            <v xml:space="preserve">appropriated to </v>
          </cell>
          <cell r="J119" t="str">
            <v>Radio communication services</v>
          </cell>
          <cell r="K119" t="str">
            <v>radio communication services</v>
          </cell>
          <cell r="L119" t="b">
            <v>1</v>
          </cell>
          <cell r="M119" t="str">
            <v>GG</v>
          </cell>
        </row>
        <row r="120">
          <cell r="A120" t="str">
            <v>EN_A49000</v>
          </cell>
          <cell r="B120">
            <v>111</v>
          </cell>
          <cell r="C120">
            <v>4531</v>
          </cell>
          <cell r="D120" t="str">
            <v>INSTITUTIONAL NETWORK OPERATING</v>
          </cell>
          <cell r="E120" t="str">
            <v>institutional network operating</v>
          </cell>
          <cell r="F120" t="b">
            <v>1</v>
          </cell>
          <cell r="G120" t="str">
            <v>A49000</v>
          </cell>
          <cell r="H120" t="str">
            <v>I-NET OPERATIONS</v>
          </cell>
          <cell r="I120" t="str">
            <v xml:space="preserve">appropriated to </v>
          </cell>
          <cell r="J120" t="str">
            <v>I-Net operations</v>
          </cell>
          <cell r="K120" t="str">
            <v>I-Net operations</v>
          </cell>
          <cell r="L120" t="b">
            <v>1</v>
          </cell>
          <cell r="M120" t="str">
            <v>GG</v>
          </cell>
        </row>
        <row r="121">
          <cell r="A121" t="str">
            <v>EN_A46250</v>
          </cell>
          <cell r="B121" t="e">
            <v>#N/A</v>
          </cell>
          <cell r="C121">
            <v>4591</v>
          </cell>
          <cell r="D121" t="str">
            <v>MARINE SERVICES OPERATING</v>
          </cell>
          <cell r="E121" t="str">
            <v>marine services operating</v>
          </cell>
          <cell r="F121" t="b">
            <v>1</v>
          </cell>
          <cell r="G121" t="str">
            <v>A46250</v>
          </cell>
          <cell r="H121" t="str">
            <v>MARINE DIVISION</v>
          </cell>
          <cell r="I121" t="str">
            <v xml:space="preserve">appropriated to </v>
          </cell>
          <cell r="J121" t="str">
            <v>Marine division</v>
          </cell>
          <cell r="K121" t="str">
            <v>marine division</v>
          </cell>
          <cell r="L121" t="b">
            <v>1</v>
          </cell>
          <cell r="M121" t="str">
            <v>PE</v>
          </cell>
        </row>
        <row r="122">
          <cell r="A122" t="str">
            <v>EN_A46100</v>
          </cell>
          <cell r="B122">
            <v>112</v>
          </cell>
          <cell r="C122">
            <v>4610</v>
          </cell>
          <cell r="D122" t="str">
            <v>WATER QUALITY OPERATING</v>
          </cell>
          <cell r="E122" t="str">
            <v>water quality operating</v>
          </cell>
          <cell r="F122" t="b">
            <v>1</v>
          </cell>
          <cell r="G122" t="str">
            <v>A46100</v>
          </cell>
          <cell r="H122" t="str">
            <v>WASTEWATER TREATMENT</v>
          </cell>
          <cell r="I122" t="str">
            <v xml:space="preserve">appropriated to </v>
          </cell>
          <cell r="J122" t="str">
            <v>Wastewater treatment</v>
          </cell>
          <cell r="K122" t="str">
            <v>wastewater treatment</v>
          </cell>
          <cell r="L122" t="b">
            <v>1</v>
          </cell>
          <cell r="M122" t="str">
            <v>PE</v>
          </cell>
        </row>
        <row r="123">
          <cell r="A123" t="str">
            <v>EN_A46410</v>
          </cell>
          <cell r="B123">
            <v>113</v>
          </cell>
          <cell r="C123">
            <v>4640</v>
          </cell>
          <cell r="D123" t="str">
            <v>PUBLIC TRANSPORTATION OPERATING</v>
          </cell>
          <cell r="E123" t="str">
            <v>public transportation operating</v>
          </cell>
          <cell r="F123" t="b">
            <v>1</v>
          </cell>
          <cell r="G123" t="str">
            <v>A46410</v>
          </cell>
          <cell r="H123" t="str">
            <v>TRANSIT</v>
          </cell>
          <cell r="I123" t="str">
            <v xml:space="preserve">appropriated to </v>
          </cell>
          <cell r="J123" t="str">
            <v>Transit</v>
          </cell>
          <cell r="K123" t="str">
            <v>transit</v>
          </cell>
          <cell r="L123" t="b">
            <v>1</v>
          </cell>
          <cell r="M123" t="str">
            <v>PE</v>
          </cell>
        </row>
        <row r="124">
          <cell r="A124" t="str">
            <v>EN_A75700</v>
          </cell>
          <cell r="B124">
            <v>0</v>
          </cell>
          <cell r="C124">
            <v>4643</v>
          </cell>
          <cell r="D124" t="str">
            <v>TRANSIT REVENUE STABILIZATION</v>
          </cell>
          <cell r="E124" t="str">
            <v>transit revenue stabilization</v>
          </cell>
          <cell r="F124" t="b">
            <v>1</v>
          </cell>
          <cell r="G124" t="str">
            <v>A75700</v>
          </cell>
          <cell r="H124" t="str">
            <v>TRANSIT REVENUE STABILIZATION</v>
          </cell>
          <cell r="I124" t="str">
            <v xml:space="preserve">appropriated to </v>
          </cell>
          <cell r="J124" t="str">
            <v>Transit revenue stabilization</v>
          </cell>
          <cell r="K124" t="str">
            <v>transit revenue stabilization</v>
          </cell>
          <cell r="L124" t="b">
            <v>1</v>
          </cell>
          <cell r="M124" t="str">
            <v>PE</v>
          </cell>
        </row>
        <row r="125">
          <cell r="A125" t="str">
            <v>EN_A66600</v>
          </cell>
          <cell r="B125">
            <v>114</v>
          </cell>
          <cell r="C125">
            <v>5420</v>
          </cell>
          <cell r="D125" t="str">
            <v>SELF INSURANCE RESERVE</v>
          </cell>
          <cell r="E125" t="str">
            <v>self insurance reserve</v>
          </cell>
          <cell r="F125" t="b">
            <v>1</v>
          </cell>
          <cell r="G125" t="str">
            <v>A66600</v>
          </cell>
          <cell r="H125" t="str">
            <v>SAFETY AND CLAIMS MANAGEMENT</v>
          </cell>
          <cell r="I125" t="str">
            <v xml:space="preserve">appropriated to </v>
          </cell>
          <cell r="J125" t="str">
            <v>Safety and claims management</v>
          </cell>
          <cell r="K125" t="str">
            <v>safety and claims management</v>
          </cell>
          <cell r="L125" t="b">
            <v>1</v>
          </cell>
          <cell r="M125" t="str">
            <v>GG</v>
          </cell>
        </row>
        <row r="126">
          <cell r="A126" t="str">
            <v>EN_A13700</v>
          </cell>
          <cell r="B126" t="e">
            <v>#N/A</v>
          </cell>
          <cell r="C126">
            <v>5441</v>
          </cell>
          <cell r="D126" t="str">
            <v>WASTEWATER EQUIPMENT RENTAL AND REVOLVING</v>
          </cell>
          <cell r="E126" t="str">
            <v>wastewater equipment rental and revolving</v>
          </cell>
          <cell r="F126" t="b">
            <v>1</v>
          </cell>
          <cell r="G126" t="str">
            <v>A13700</v>
          </cell>
          <cell r="H126" t="str">
            <v>WASTEWATER EQUIPMENT RENTAL AND REVOLVING</v>
          </cell>
          <cell r="I126" t="str">
            <v xml:space="preserve">appropriated to </v>
          </cell>
          <cell r="J126" t="str">
            <v>Wastewater equipment rental and revolving</v>
          </cell>
          <cell r="K126" t="str">
            <v>wastewater equipment rental and revolving</v>
          </cell>
          <cell r="L126" t="b">
            <v>1</v>
          </cell>
          <cell r="M126" t="str">
            <v>PE</v>
          </cell>
        </row>
        <row r="127">
          <cell r="A127" t="str">
            <v>EN_A13800</v>
          </cell>
          <cell r="B127">
            <v>115</v>
          </cell>
          <cell r="C127">
            <v>5450</v>
          </cell>
          <cell r="D127" t="str">
            <v>FINANCIAL MANAGEMENT SERVICES</v>
          </cell>
          <cell r="E127" t="str">
            <v>financial management services</v>
          </cell>
          <cell r="F127" t="b">
            <v>1</v>
          </cell>
          <cell r="G127" t="str">
            <v>A13800</v>
          </cell>
          <cell r="H127" t="str">
            <v>FINANCE AND BUSINESS OPERATIONS</v>
          </cell>
          <cell r="I127" t="str">
            <v xml:space="preserve">appropriated to </v>
          </cell>
          <cell r="J127" t="str">
            <v>Finance and business operations</v>
          </cell>
          <cell r="K127" t="str">
            <v>finance and business operations</v>
          </cell>
          <cell r="L127" t="b">
            <v>1</v>
          </cell>
          <cell r="M127" t="str">
            <v>GG</v>
          </cell>
        </row>
        <row r="128">
          <cell r="A128" t="str">
            <v>EN_A01100</v>
          </cell>
          <cell r="B128">
            <v>116</v>
          </cell>
          <cell r="C128">
            <v>5481</v>
          </cell>
          <cell r="D128" t="str">
            <v>GEOGRAPHIC INFORMATION SYSTEMS</v>
          </cell>
          <cell r="E128" t="str">
            <v>geographic information systems</v>
          </cell>
          <cell r="F128" t="b">
            <v>1</v>
          </cell>
          <cell r="G128" t="str">
            <v>A01100</v>
          </cell>
          <cell r="H128" t="str">
            <v>GEOGRAPHIC INFORMATION SYSTEMS</v>
          </cell>
          <cell r="I128" t="str">
            <v xml:space="preserve">appropriated to </v>
          </cell>
          <cell r="J128" t="str">
            <v>Geographic information systems</v>
          </cell>
          <cell r="K128" t="str">
            <v>geographic information systems</v>
          </cell>
          <cell r="L128" t="b">
            <v>1</v>
          </cell>
          <cell r="M128" t="str">
            <v>GG</v>
          </cell>
        </row>
        <row r="129">
          <cell r="A129" t="str">
            <v>EN_A30000</v>
          </cell>
          <cell r="B129">
            <v>117</v>
          </cell>
          <cell r="C129">
            <v>5490</v>
          </cell>
          <cell r="D129" t="str">
            <v>BUSINESS RESOURCE CENTER</v>
          </cell>
          <cell r="E129" t="str">
            <v>business resource center</v>
          </cell>
          <cell r="F129" t="b">
            <v>1</v>
          </cell>
          <cell r="G129" t="str">
            <v>A30000</v>
          </cell>
          <cell r="H129" t="str">
            <v>BUSINESS RESOURCE CENTER</v>
          </cell>
          <cell r="I129" t="str">
            <v xml:space="preserve">appropriated to </v>
          </cell>
          <cell r="J129" t="str">
            <v>Business resource center</v>
          </cell>
          <cell r="K129" t="str">
            <v>business resource center</v>
          </cell>
          <cell r="L129" t="b">
            <v>1</v>
          </cell>
          <cell r="M129" t="str">
            <v>GG</v>
          </cell>
        </row>
        <row r="130">
          <cell r="A130" t="str">
            <v>EN_A42900</v>
          </cell>
          <cell r="B130">
            <v>118</v>
          </cell>
          <cell r="C130">
            <v>5500</v>
          </cell>
          <cell r="D130" t="str">
            <v>EMPLOYEE BENEFITS PROGRAM</v>
          </cell>
          <cell r="E130" t="str">
            <v>employee benefits program</v>
          </cell>
          <cell r="F130" t="b">
            <v>1</v>
          </cell>
          <cell r="G130" t="str">
            <v>A42900</v>
          </cell>
          <cell r="H130" t="str">
            <v>EMPLOYEE BENEFITS</v>
          </cell>
          <cell r="I130" t="str">
            <v xml:space="preserve">appropriated to </v>
          </cell>
          <cell r="J130" t="str">
            <v>Employee benefits</v>
          </cell>
          <cell r="K130" t="str">
            <v>employee benefits</v>
          </cell>
          <cell r="L130" t="b">
            <v>1</v>
          </cell>
          <cell r="M130" t="str">
            <v>GG</v>
          </cell>
        </row>
        <row r="131">
          <cell r="A131" t="str">
            <v>EN_A60100</v>
          </cell>
          <cell r="B131">
            <v>119</v>
          </cell>
          <cell r="C131">
            <v>5511</v>
          </cell>
          <cell r="D131" t="str">
            <v>FACILITIES MANAGEMENT</v>
          </cell>
          <cell r="E131" t="str">
            <v>facilities management</v>
          </cell>
          <cell r="F131" t="b">
            <v>1</v>
          </cell>
          <cell r="G131" t="str">
            <v>A60100</v>
          </cell>
          <cell r="H131" t="str">
            <v>FACILITIES MANAGEMENT INTERNAL SERVICE</v>
          </cell>
          <cell r="I131" t="str">
            <v xml:space="preserve">appropriated to </v>
          </cell>
          <cell r="J131" t="str">
            <v>Facilities management internal service</v>
          </cell>
          <cell r="K131" t="str">
            <v>facilities management internal service</v>
          </cell>
          <cell r="L131" t="b">
            <v>1</v>
          </cell>
          <cell r="M131" t="str">
            <v>GG</v>
          </cell>
        </row>
        <row r="132">
          <cell r="A132" t="str">
            <v>EN_A15400</v>
          </cell>
          <cell r="B132">
            <v>120</v>
          </cell>
          <cell r="C132">
            <v>5520</v>
          </cell>
          <cell r="D132" t="str">
            <v>RISK MANAGEMENT</v>
          </cell>
          <cell r="E132" t="str">
            <v>risk management</v>
          </cell>
          <cell r="F132" t="b">
            <v>1</v>
          </cell>
          <cell r="G132" t="str">
            <v>A15400</v>
          </cell>
          <cell r="H132" t="str">
            <v>OFFICE OF RISK MANAGEMENT SERVICES</v>
          </cell>
          <cell r="I132" t="str">
            <v xml:space="preserve">appropriated to </v>
          </cell>
          <cell r="J132" t="str">
            <v>Office of risk management services</v>
          </cell>
          <cell r="K132" t="str">
            <v>office of risk management services</v>
          </cell>
          <cell r="L132" t="b">
            <v>1</v>
          </cell>
          <cell r="M132" t="str">
            <v>GG</v>
          </cell>
        </row>
        <row r="133">
          <cell r="A133" t="str">
            <v>EN_A43200</v>
          </cell>
          <cell r="B133">
            <v>121</v>
          </cell>
          <cell r="C133">
            <v>5531</v>
          </cell>
          <cell r="D133" t="str">
            <v>DEPARTMENT OF INFORMATION TECHNOLOGY OPERATING</v>
          </cell>
          <cell r="E133" t="str">
            <v>department of information technology operating</v>
          </cell>
          <cell r="F133" t="b">
            <v>1</v>
          </cell>
          <cell r="G133" t="str">
            <v>A43200</v>
          </cell>
          <cell r="H133" t="str">
            <v>KING COUNTY INFORMATION TECHNOLOGY SERVICES</v>
          </cell>
          <cell r="I133" t="str">
            <v xml:space="preserve">appropriated to </v>
          </cell>
          <cell r="J133" t="str">
            <v>King County information technology services</v>
          </cell>
          <cell r="K133" t="str">
            <v>King County information technology services</v>
          </cell>
          <cell r="L133" t="b">
            <v>1</v>
          </cell>
          <cell r="M133" t="str">
            <v>GG</v>
          </cell>
        </row>
        <row r="134">
          <cell r="A134" t="str">
            <v>EN_A75000</v>
          </cell>
          <cell r="B134">
            <v>122</v>
          </cell>
          <cell r="C134">
            <v>5570</v>
          </cell>
          <cell r="D134" t="str">
            <v>FLEET SERVICE EQUIPMENT AND REVOLVING</v>
          </cell>
          <cell r="E134" t="str">
            <v>fleet service equipment and revolving</v>
          </cell>
          <cell r="F134" t="b">
            <v>1</v>
          </cell>
          <cell r="G134" t="str">
            <v>A75000</v>
          </cell>
          <cell r="H134" t="str">
            <v>FLEET MANAGEMENT EQUIPMENT</v>
          </cell>
          <cell r="I134" t="str">
            <v xml:space="preserve">appropriated to </v>
          </cell>
          <cell r="J134" t="str">
            <v>Fleet management equipment</v>
          </cell>
          <cell r="K134" t="str">
            <v>fleet management equipment</v>
          </cell>
          <cell r="L134" t="b">
            <v>1</v>
          </cell>
          <cell r="M134" t="str">
            <v>PE</v>
          </cell>
        </row>
        <row r="135">
          <cell r="A135" t="str">
            <v>EN_A78000</v>
          </cell>
          <cell r="B135" t="e">
            <v>#N/A</v>
          </cell>
          <cell r="C135">
            <v>5580</v>
          </cell>
          <cell r="D135" t="str">
            <v>MOTOR POOL EQUIPMENT RENTAL AND REVOLVING</v>
          </cell>
          <cell r="E135" t="str">
            <v>motor pool equipment rental and revolving</v>
          </cell>
          <cell r="F135" t="b">
            <v>1</v>
          </cell>
          <cell r="G135" t="str">
            <v>A78000</v>
          </cell>
          <cell r="H135" t="str">
            <v>MOTOR POOL EQUIPMENT RENTAL AND REVOLVING</v>
          </cell>
          <cell r="I135" t="str">
            <v xml:space="preserve">appropriated to </v>
          </cell>
          <cell r="J135" t="str">
            <v>Motor pool equipment rental and revolving</v>
          </cell>
          <cell r="K135" t="str">
            <v>motor pool equipment rental and revolving</v>
          </cell>
          <cell r="L135" t="b">
            <v>1</v>
          </cell>
          <cell r="M135" t="str">
            <v>PE</v>
          </cell>
        </row>
        <row r="136">
          <cell r="A136" t="str">
            <v>EN_A46500</v>
          </cell>
          <cell r="B136">
            <v>123</v>
          </cell>
          <cell r="C136">
            <v>8400</v>
          </cell>
          <cell r="D136" t="str">
            <v>LIMITED GENERAL OBLIGATION BOND REDEMPTION</v>
          </cell>
          <cell r="E136" t="str">
            <v>limited general obligation bond redemption</v>
          </cell>
          <cell r="F136" t="b">
            <v>1</v>
          </cell>
          <cell r="G136" t="str">
            <v>A46500</v>
          </cell>
          <cell r="H136" t="str">
            <v>LIMITED GENERAL OBLIGATION BOND REDEMPTION</v>
          </cell>
          <cell r="I136" t="str">
            <v xml:space="preserve">appropriated to </v>
          </cell>
          <cell r="J136" t="str">
            <v>Limited general obligation bond redemption</v>
          </cell>
          <cell r="K136" t="str">
            <v>limited general obligation bond redemption</v>
          </cell>
          <cell r="L136" t="b">
            <v>1</v>
          </cell>
          <cell r="M136" t="str">
            <v>GG</v>
          </cell>
        </row>
        <row r="137">
          <cell r="A137" t="str">
            <v>EN_A48700</v>
          </cell>
          <cell r="B137">
            <v>124</v>
          </cell>
          <cell r="C137">
            <v>8407</v>
          </cell>
          <cell r="D137" t="str">
            <v>HUD SECTION 108 LOAN REPAYMENT</v>
          </cell>
          <cell r="E137" t="str">
            <v>HUD section 108 loan repayment</v>
          </cell>
          <cell r="F137" t="b">
            <v>1</v>
          </cell>
          <cell r="G137" t="str">
            <v>A48700</v>
          </cell>
          <cell r="H137" t="str">
            <v>HUD SECTION 108 LOAN REPAYMENT</v>
          </cell>
          <cell r="I137" t="str">
            <v xml:space="preserve">appropriated to </v>
          </cell>
          <cell r="J137" t="str">
            <v>HUD section 108 loan repayment</v>
          </cell>
          <cell r="K137" t="str">
            <v>HUD section 108 loan repayment</v>
          </cell>
          <cell r="L137" t="b">
            <v>1</v>
          </cell>
          <cell r="M137" t="str">
            <v>GG</v>
          </cell>
        </row>
        <row r="138">
          <cell r="A138" t="str">
            <v>EN_A84300</v>
          </cell>
          <cell r="B138">
            <v>125</v>
          </cell>
          <cell r="C138">
            <v>8430</v>
          </cell>
          <cell r="D138" t="str">
            <v>PUBLIC TRANSPORTATION OPERATING</v>
          </cell>
          <cell r="E138" t="str">
            <v>public transportation operating</v>
          </cell>
          <cell r="F138" t="b">
            <v>1</v>
          </cell>
          <cell r="G138" t="str">
            <v>A84300</v>
          </cell>
          <cell r="H138" t="str">
            <v>TRANSIT DEBT SERVICE</v>
          </cell>
          <cell r="I138" t="str">
            <v xml:space="preserve">appropriated to </v>
          </cell>
          <cell r="J138" t="str">
            <v>Transit debt service</v>
          </cell>
          <cell r="K138" t="str">
            <v>transit debt service</v>
          </cell>
          <cell r="L138" t="b">
            <v>1</v>
          </cell>
          <cell r="M138" t="str">
            <v>PE</v>
          </cell>
        </row>
        <row r="139">
          <cell r="A139" t="str">
            <v>EN_A46600</v>
          </cell>
          <cell r="B139">
            <v>126</v>
          </cell>
          <cell r="C139">
            <v>8500</v>
          </cell>
          <cell r="D139" t="str">
            <v>UNLIMITED GENERAL OBLIGATION BOND REDEMPTION</v>
          </cell>
          <cell r="E139" t="str">
            <v>unlimited general obligation bond redemption</v>
          </cell>
          <cell r="F139" t="b">
            <v>1</v>
          </cell>
          <cell r="G139" t="str">
            <v>A46600</v>
          </cell>
          <cell r="H139" t="str">
            <v>UNLIMITED GENERAL OBLIGATION BOND REDEMPTION</v>
          </cell>
          <cell r="I139" t="str">
            <v xml:space="preserve">appropriated to </v>
          </cell>
          <cell r="J139" t="str">
            <v>Unlimited general obligation bond redemption</v>
          </cell>
          <cell r="K139" t="str">
            <v>unlimited general obligation bond redemption</v>
          </cell>
          <cell r="L139" t="b">
            <v>1</v>
          </cell>
          <cell r="M139" t="str">
            <v>GG</v>
          </cell>
        </row>
        <row r="140">
          <cell r="A140" t="str">
            <v>EN_A46300</v>
          </cell>
          <cell r="B140">
            <v>127</v>
          </cell>
          <cell r="C140">
            <v>8920</v>
          </cell>
          <cell r="D140" t="str">
            <v>WATER QUALITY REVENUE BOND</v>
          </cell>
          <cell r="E140" t="str">
            <v>water quality revenue bond</v>
          </cell>
          <cell r="F140" t="b">
            <v>1</v>
          </cell>
          <cell r="G140" t="str">
            <v>A46300</v>
          </cell>
          <cell r="H140" t="str">
            <v>WASTEWATER TREATMENT DEBT SERVICE</v>
          </cell>
          <cell r="I140" t="str">
            <v xml:space="preserve">appropriated to </v>
          </cell>
          <cell r="J140" t="str">
            <v>Wastewater treatment debt service</v>
          </cell>
          <cell r="K140" t="str">
            <v>wastewater treatment debt service</v>
          </cell>
          <cell r="L140" t="b">
            <v>1</v>
          </cell>
          <cell r="M140" t="str">
            <v>PE</v>
          </cell>
        </row>
        <row r="146">
          <cell r="A146" t="str">
            <v>EN_F3000</v>
          </cell>
          <cell r="B146">
            <v>129</v>
          </cell>
          <cell r="C146">
            <v>3000</v>
          </cell>
          <cell r="D146" t="str">
            <v>CAPITAL IMPROVEMENT PROGRAM</v>
          </cell>
          <cell r="I146"/>
          <cell r="J146"/>
          <cell r="K146" t="str">
            <v/>
          </cell>
          <cell r="L146" t="b">
            <v>1</v>
          </cell>
          <cell r="M146"/>
        </row>
        <row r="147">
          <cell r="A147" t="str">
            <v>EN_F3151</v>
          </cell>
          <cell r="B147">
            <v>129.01</v>
          </cell>
          <cell r="C147" t="str">
            <v>3151</v>
          </cell>
          <cell r="D147" t="str">
            <v>CONSERVATION FUTURES</v>
          </cell>
          <cell r="E147" t="str">
            <v>conservation futures</v>
          </cell>
          <cell r="F147" t="b">
            <v>1</v>
          </cell>
          <cell r="G147" t="str">
            <v>A30000</v>
          </cell>
          <cell r="H147" t="str">
            <v>CONSERVATION FUTURES</v>
          </cell>
          <cell r="I147" t="str">
            <v xml:space="preserve">appropriated to </v>
          </cell>
          <cell r="J147" t="str">
            <v>Conservation futures</v>
          </cell>
          <cell r="K147" t="str">
            <v>conservation futures</v>
          </cell>
          <cell r="L147" t="b">
            <v>1</v>
          </cell>
          <cell r="M147" t="str">
            <v>CIP</v>
          </cell>
          <cell r="N147" t="str">
            <v>Was conservation futures levy subfund</v>
          </cell>
        </row>
        <row r="148">
          <cell r="A148" t="str">
            <v>EN_F3160</v>
          </cell>
          <cell r="B148">
            <v>129.01999999999998</v>
          </cell>
          <cell r="C148" t="str">
            <v>3160</v>
          </cell>
          <cell r="D148" t="str">
            <v>PARKS RECREATION AND OPEN SPACE</v>
          </cell>
          <cell r="E148" t="str">
            <v>parks recreation and open space</v>
          </cell>
          <cell r="F148" t="b">
            <v>1</v>
          </cell>
          <cell r="G148" t="str">
            <v>A30000</v>
          </cell>
          <cell r="H148" t="str">
            <v>PARKS RECREATION AND OPEN SPACE</v>
          </cell>
          <cell r="I148" t="str">
            <v xml:space="preserve">appropriated to </v>
          </cell>
          <cell r="J148" t="str">
            <v>parks recreation and open space</v>
          </cell>
          <cell r="K148" t="str">
            <v>parks recreation and open space</v>
          </cell>
          <cell r="L148" t="b">
            <v>1</v>
          </cell>
          <cell r="M148" t="str">
            <v>CIP</v>
          </cell>
        </row>
        <row r="149">
          <cell r="A149" t="str">
            <v>EN_F3170</v>
          </cell>
          <cell r="B149">
            <v>129.02999999999997</v>
          </cell>
          <cell r="C149" t="str">
            <v>3170</v>
          </cell>
          <cell r="D149" t="str">
            <v>ENHANCED 911 EMERGENCY COMMUNICATION SYSTEM CAPITAL</v>
          </cell>
          <cell r="E149" t="str">
            <v>enhanced 911 emergency communication system capital</v>
          </cell>
          <cell r="F149" t="b">
            <v>1</v>
          </cell>
          <cell r="G149" t="str">
            <v>A30000</v>
          </cell>
          <cell r="H149" t="str">
            <v xml:space="preserve">E 911 CAPITAL </v>
          </cell>
          <cell r="I149" t="str">
            <v xml:space="preserve">appropriated to </v>
          </cell>
          <cell r="J149" t="str">
            <v xml:space="preserve">e 911 capital </v>
          </cell>
          <cell r="K149" t="str">
            <v xml:space="preserve">e 911 capital </v>
          </cell>
          <cell r="L149" t="b">
            <v>1</v>
          </cell>
          <cell r="M149" t="str">
            <v>CIP</v>
          </cell>
          <cell r="N149"/>
        </row>
        <row r="150">
          <cell r="A150" t="str">
            <v>EN_F3230</v>
          </cell>
          <cell r="B150">
            <v>129.03999999999996</v>
          </cell>
          <cell r="C150" t="str">
            <v>3230</v>
          </cell>
          <cell r="D150" t="str">
            <v xml:space="preserve">DEPARTMENT OF PUBLIC HEALTH TECHNOLOGY CAPITAL </v>
          </cell>
          <cell r="E150" t="str">
            <v xml:space="preserve">department of public health technology capital </v>
          </cell>
          <cell r="F150" t="b">
            <v>1</v>
          </cell>
          <cell r="G150" t="str">
            <v>A30000</v>
          </cell>
          <cell r="H150" t="str">
            <v xml:space="preserve">DEPARTMENT OF PUBLIC HEALTH TECHNOLOGY CAPITAL </v>
          </cell>
          <cell r="I150" t="str">
            <v xml:space="preserve">appropriated to </v>
          </cell>
          <cell r="J150" t="str">
            <v xml:space="preserve">Department of public health technology capital </v>
          </cell>
          <cell r="K150" t="str">
            <v xml:space="preserve">department of public health technology capital </v>
          </cell>
          <cell r="L150" t="b">
            <v>1</v>
          </cell>
          <cell r="M150" t="str">
            <v>CIP</v>
          </cell>
          <cell r="N150"/>
        </row>
        <row r="151">
          <cell r="A151" t="str">
            <v>EN_F3240</v>
          </cell>
          <cell r="B151">
            <v>129.04999999999995</v>
          </cell>
          <cell r="C151" t="str">
            <v>3240</v>
          </cell>
          <cell r="D151" t="str">
            <v>DEPARTMENT OF COMMUNITY AND HUMAN SERVICES TECHNOLOGY CAPITAL</v>
          </cell>
          <cell r="E151" t="str">
            <v>department of community and human services technology capital</v>
          </cell>
          <cell r="F151" t="b">
            <v>1</v>
          </cell>
          <cell r="G151" t="str">
            <v>A30000</v>
          </cell>
          <cell r="H151" t="str">
            <v>DEPARTMENT OF COMMUNITY AND HUMAN SERVICES TECHNOLOGY CAPITAL</v>
          </cell>
          <cell r="I151" t="str">
            <v xml:space="preserve">appropriated to </v>
          </cell>
          <cell r="J151" t="str">
            <v>Department of community and human services technology capital</v>
          </cell>
          <cell r="K151" t="str">
            <v>department of community and human services technology capital</v>
          </cell>
          <cell r="L151" t="b">
            <v>1</v>
          </cell>
          <cell r="M151" t="str">
            <v>CIP</v>
          </cell>
          <cell r="N151" t="str">
            <v xml:space="preserve">was "DCHS" </v>
          </cell>
        </row>
        <row r="152">
          <cell r="A152" t="str">
            <v>EN_F3250</v>
          </cell>
          <cell r="B152">
            <v>129.05999999999995</v>
          </cell>
          <cell r="C152">
            <v>3250</v>
          </cell>
          <cell r="D152" t="str">
            <v>DEPARTMENT OF EXECUTIVE SERVICES TECHNOLOGY CAPITAL</v>
          </cell>
          <cell r="E152" t="str">
            <v>department of executive services technology capital</v>
          </cell>
          <cell r="F152" t="b">
            <v>1</v>
          </cell>
          <cell r="G152" t="str">
            <v>A30000</v>
          </cell>
          <cell r="H152" t="str">
            <v>DEPARTMENT OF EXECUTIVE SERVICES TECHNOLOGY CAPITAL</v>
          </cell>
          <cell r="I152" t="str">
            <v xml:space="preserve">appropriated to </v>
          </cell>
          <cell r="J152" t="str">
            <v>Department of executive services technology capital</v>
          </cell>
          <cell r="K152" t="str">
            <v>department of executive services technology capital</v>
          </cell>
          <cell r="L152" t="b">
            <v>1</v>
          </cell>
          <cell r="M152" t="str">
            <v>CIP</v>
          </cell>
          <cell r="N152" t="str">
            <v>was DES Technology"</v>
          </cell>
        </row>
        <row r="153">
          <cell r="A153" t="str">
            <v>EN_F3270</v>
          </cell>
          <cell r="B153">
            <v>129.06999999999994</v>
          </cell>
          <cell r="C153" t="str">
            <v>3270</v>
          </cell>
          <cell r="D153" t="str">
            <v>PERMITTING TECHNOLOGY CAPITAL</v>
          </cell>
          <cell r="E153" t="str">
            <v>permitting technology capital</v>
          </cell>
          <cell r="F153" t="b">
            <v>1</v>
          </cell>
          <cell r="G153" t="str">
            <v>A30000</v>
          </cell>
          <cell r="H153" t="str">
            <v>PERMITTING TECHNOLOGY CAPITAL</v>
          </cell>
          <cell r="I153" t="str">
            <v xml:space="preserve">appropriated to </v>
          </cell>
          <cell r="J153" t="str">
            <v>Permitting technology capital</v>
          </cell>
          <cell r="K153" t="str">
            <v>permitting technology capital</v>
          </cell>
          <cell r="L153" t="b">
            <v>1</v>
          </cell>
          <cell r="M153" t="str">
            <v>CIP</v>
          </cell>
        </row>
        <row r="154">
          <cell r="A154" t="str">
            <v>EN_F3280</v>
          </cell>
          <cell r="B154">
            <v>129.07999999999993</v>
          </cell>
          <cell r="C154" t="str">
            <v>3280</v>
          </cell>
          <cell r="D154" t="str">
            <v>GENERAL FUND TECHNOLOGY CAPITAL</v>
          </cell>
          <cell r="E154" t="str">
            <v>general fund technology capital</v>
          </cell>
          <cell r="F154" t="b">
            <v>1</v>
          </cell>
          <cell r="G154" t="str">
            <v>A30000</v>
          </cell>
          <cell r="H154" t="str">
            <v>PSB GENERAL TECHNOLOGY CAPITAL</v>
          </cell>
          <cell r="I154" t="str">
            <v xml:space="preserve">appropriated to </v>
          </cell>
          <cell r="J154" t="str">
            <v>PSB general technology capital</v>
          </cell>
          <cell r="K154" t="str">
            <v>psb general technology capital</v>
          </cell>
          <cell r="L154" t="b">
            <v>1</v>
          </cell>
          <cell r="M154" t="str">
            <v>CIP</v>
          </cell>
          <cell r="N154"/>
        </row>
        <row r="155">
          <cell r="A155" t="str">
            <v>EN_F3292</v>
          </cell>
          <cell r="B155">
            <v>129.08999999999992</v>
          </cell>
          <cell r="C155" t="str">
            <v>3292</v>
          </cell>
          <cell r="D155" t="str">
            <v>SURFACE WATER MANAGEMENT CONSTRUCTION</v>
          </cell>
          <cell r="E155" t="str">
            <v>surface water management construction</v>
          </cell>
          <cell r="F155" t="b">
            <v>1</v>
          </cell>
          <cell r="G155" t="str">
            <v>A30000</v>
          </cell>
          <cell r="H155" t="str">
            <v>SURFACE WATER MANAGEMENT CONSTRUCTION</v>
          </cell>
          <cell r="I155" t="str">
            <v xml:space="preserve">appropriated to </v>
          </cell>
          <cell r="J155" t="str">
            <v>surface water management construction</v>
          </cell>
          <cell r="K155" t="str">
            <v>surface water management construction</v>
          </cell>
          <cell r="L155" t="b">
            <v>1</v>
          </cell>
          <cell r="M155" t="str">
            <v>CIP</v>
          </cell>
          <cell r="N155" t="str">
            <v>Removed "SWM-NonBond"</v>
          </cell>
        </row>
        <row r="156">
          <cell r="A156" t="str">
            <v>EN_F3310</v>
          </cell>
          <cell r="B156">
            <v>129.09999999999991</v>
          </cell>
          <cell r="C156" t="str">
            <v>3310</v>
          </cell>
          <cell r="D156" t="str">
            <v xml:space="preserve">LONG TERM LEASES </v>
          </cell>
          <cell r="E156" t="str">
            <v xml:space="preserve">long term leases </v>
          </cell>
          <cell r="F156" t="b">
            <v>1</v>
          </cell>
          <cell r="G156" t="str">
            <v>A30000</v>
          </cell>
          <cell r="H156" t="str">
            <v xml:space="preserve">LONG TERM LEASES </v>
          </cell>
          <cell r="I156" t="str">
            <v xml:space="preserve">appropriated to </v>
          </cell>
          <cell r="J156" t="str">
            <v xml:space="preserve">Long term leases </v>
          </cell>
          <cell r="K156" t="str">
            <v xml:space="preserve">long term leases </v>
          </cell>
          <cell r="L156" t="b">
            <v>1</v>
          </cell>
          <cell r="M156" t="str">
            <v>CIP</v>
          </cell>
        </row>
        <row r="157">
          <cell r="A157" t="str">
            <v>EN_F3350</v>
          </cell>
          <cell r="B157">
            <v>129.1099999999999</v>
          </cell>
          <cell r="C157" t="str">
            <v>3350</v>
          </cell>
          <cell r="D157" t="str">
            <v>YOUTH SERVICES FACILITIES CONSTRUCTION</v>
          </cell>
          <cell r="E157" t="str">
            <v>youth services facilities construction</v>
          </cell>
          <cell r="F157" t="b">
            <v>1</v>
          </cell>
          <cell r="G157" t="str">
            <v>A30000</v>
          </cell>
          <cell r="H157" t="str">
            <v>YOUTH SERVICES FACILITIES CONSTRUCTION</v>
          </cell>
          <cell r="I157" t="str">
            <v xml:space="preserve">appropriated to </v>
          </cell>
          <cell r="J157" t="str">
            <v>Youth services facilities construction</v>
          </cell>
          <cell r="K157" t="str">
            <v>youth services facilities construction</v>
          </cell>
          <cell r="L157" t="b">
            <v>1</v>
          </cell>
          <cell r="M157" t="str">
            <v>CIP</v>
          </cell>
        </row>
        <row r="158">
          <cell r="A158" t="str">
            <v>EN_F3361</v>
          </cell>
          <cell r="B158">
            <v>129.11999999999989</v>
          </cell>
          <cell r="C158" t="str">
            <v>3361</v>
          </cell>
          <cell r="D158" t="str">
            <v xml:space="preserve">PUGET SOUND EMERGENCY RADIO NETWORK CAPITAL </v>
          </cell>
          <cell r="E158" t="str">
            <v xml:space="preserve">puget sound emergency radio network capital </v>
          </cell>
          <cell r="F158" t="b">
            <v>1</v>
          </cell>
          <cell r="G158" t="str">
            <v>A30000</v>
          </cell>
          <cell r="H158" t="str">
            <v xml:space="preserve">PUGET SOUND EMERGENCY RADIO CAPITAL </v>
          </cell>
          <cell r="I158" t="str">
            <v xml:space="preserve">appropriated to </v>
          </cell>
          <cell r="J158" t="str">
            <v xml:space="preserve">Puget sound emergency radio capital </v>
          </cell>
          <cell r="K158" t="str">
            <v xml:space="preserve">puget sound emergency radio capital </v>
          </cell>
          <cell r="L158" t="b">
            <v>1</v>
          </cell>
          <cell r="M158" t="str">
            <v>CIP</v>
          </cell>
          <cell r="N158"/>
        </row>
        <row r="159">
          <cell r="A159" t="str">
            <v>EN_F3380</v>
          </cell>
          <cell r="B159">
            <v>129.12999999999988</v>
          </cell>
          <cell r="C159" t="str">
            <v>3380</v>
          </cell>
          <cell r="D159" t="str">
            <v>AIRPORT CAPITAL</v>
          </cell>
          <cell r="E159" t="str">
            <v>airport capital</v>
          </cell>
          <cell r="F159" t="b">
            <v>1</v>
          </cell>
          <cell r="G159" t="str">
            <v>A30000</v>
          </cell>
          <cell r="H159" t="str">
            <v>AIRPORT CONSTRUCTION</v>
          </cell>
          <cell r="I159" t="str">
            <v xml:space="preserve">appropriated to </v>
          </cell>
          <cell r="J159" t="str">
            <v>Airport construction</v>
          </cell>
          <cell r="K159" t="str">
            <v>airport construction</v>
          </cell>
          <cell r="L159" t="b">
            <v>1</v>
          </cell>
          <cell r="M159" t="str">
            <v>CIP</v>
          </cell>
          <cell r="N159" t="str">
            <v>was AIRPORT CONSTRUCTION</v>
          </cell>
        </row>
        <row r="160">
          <cell r="A160" t="str">
            <v>EN_F3403</v>
          </cell>
          <cell r="B160">
            <v>129.13999999999987</v>
          </cell>
          <cell r="C160">
            <v>3403</v>
          </cell>
          <cell r="D160" t="str">
            <v>URBAN RESTORATION AND HABITAT RESTORATION</v>
          </cell>
          <cell r="E160" t="str">
            <v>urban restoration and habitat restoration</v>
          </cell>
          <cell r="F160" t="b">
            <v>1</v>
          </cell>
          <cell r="G160" t="str">
            <v>A30000</v>
          </cell>
          <cell r="H160" t="str">
            <v>URBAN REFORESTATION AND HABITAT RESTORATION</v>
          </cell>
          <cell r="I160" t="str">
            <v xml:space="preserve">appropriated to </v>
          </cell>
          <cell r="J160" t="str">
            <v>Urban reforestation and habitat restoration</v>
          </cell>
          <cell r="K160" t="str">
            <v>urban reforestation and habitat restoration</v>
          </cell>
          <cell r="L160" t="b">
            <v>1</v>
          </cell>
          <cell r="M160" t="str">
            <v>CIP</v>
          </cell>
          <cell r="N160"/>
        </row>
        <row r="161">
          <cell r="A161" t="str">
            <v>EN_F3421</v>
          </cell>
          <cell r="B161">
            <v>129.14999999999986</v>
          </cell>
          <cell r="C161" t="str">
            <v>3421</v>
          </cell>
          <cell r="D161" t="str">
            <v>MAJOR MAINTENANCE RESERVE</v>
          </cell>
          <cell r="E161" t="str">
            <v>major maintenance reserve</v>
          </cell>
          <cell r="F161" t="b">
            <v>1</v>
          </cell>
          <cell r="G161" t="str">
            <v>A30000</v>
          </cell>
          <cell r="H161" t="str">
            <v>MAJOR MAINTENANCE RESERVE</v>
          </cell>
          <cell r="I161" t="str">
            <v xml:space="preserve">appropriated to </v>
          </cell>
          <cell r="J161" t="str">
            <v>Major maintenance reserve</v>
          </cell>
          <cell r="K161" t="str">
            <v>major maintenance reserve</v>
          </cell>
          <cell r="L161" t="b">
            <v>1</v>
          </cell>
          <cell r="M161" t="str">
            <v>CIP</v>
          </cell>
          <cell r="N161" t="str">
            <v>Removes "subfund"</v>
          </cell>
        </row>
        <row r="162">
          <cell r="A162" t="str">
            <v>EN_F3461</v>
          </cell>
          <cell r="B162">
            <v>129.15999999999985</v>
          </cell>
          <cell r="C162" t="str">
            <v>3461</v>
          </cell>
          <cell r="D162" t="str">
            <v>REGIONAL JUSTICE CENTER PROJECTS</v>
          </cell>
          <cell r="E162" t="str">
            <v>regional justice center projects</v>
          </cell>
          <cell r="F162" t="b">
            <v>1</v>
          </cell>
          <cell r="G162" t="str">
            <v>A30000</v>
          </cell>
          <cell r="H162" t="str">
            <v>REGIONAL JUSTICE CENTER PROJECTS</v>
          </cell>
          <cell r="I162" t="str">
            <v xml:space="preserve">appropriated to </v>
          </cell>
          <cell r="J162" t="str">
            <v>Regional justice center projects</v>
          </cell>
          <cell r="K162" t="str">
            <v>regional justice center projects</v>
          </cell>
          <cell r="L162" t="b">
            <v>1</v>
          </cell>
          <cell r="M162" t="str">
            <v>CIP</v>
          </cell>
        </row>
        <row r="163">
          <cell r="A163" t="str">
            <v>EN_F3473</v>
          </cell>
          <cell r="B163">
            <v>129.16999999999985</v>
          </cell>
          <cell r="C163" t="str">
            <v>3473</v>
          </cell>
          <cell r="D163" t="str">
            <v>RADIO COMMUNICATION SERVICES CAPITAL IMPROVEMENT</v>
          </cell>
          <cell r="E163" t="str">
            <v>radio communication services capital improvement</v>
          </cell>
          <cell r="F163" t="b">
            <v>1</v>
          </cell>
          <cell r="G163" t="str">
            <v>A30000</v>
          </cell>
          <cell r="H163" t="str">
            <v>RADIO COMMUNICATION SERVICES CAPITAL IMPROVEMENT</v>
          </cell>
          <cell r="I163" t="str">
            <v xml:space="preserve">appropriated to </v>
          </cell>
          <cell r="J163" t="str">
            <v>radio communication services capital improvement</v>
          </cell>
          <cell r="K163" t="str">
            <v>radio communication services capital improvement</v>
          </cell>
          <cell r="L163" t="b">
            <v>1</v>
          </cell>
          <cell r="M163" t="str">
            <v>CIP</v>
          </cell>
          <cell r="N163"/>
        </row>
        <row r="164">
          <cell r="A164" t="str">
            <v>EN_F3490</v>
          </cell>
          <cell r="B164">
            <v>129.17999999999984</v>
          </cell>
          <cell r="C164" t="str">
            <v>3490</v>
          </cell>
          <cell r="D164" t="str">
            <v>PARK FACILITIES REHABILITATION</v>
          </cell>
          <cell r="E164" t="str">
            <v>park facilities rehabilitation</v>
          </cell>
          <cell r="F164" t="b">
            <v>1</v>
          </cell>
          <cell r="G164" t="str">
            <v>A30000</v>
          </cell>
          <cell r="H164" t="str">
            <v>PARK FACILITIES REHABILITATION</v>
          </cell>
          <cell r="I164" t="str">
            <v xml:space="preserve">appropriated to </v>
          </cell>
          <cell r="J164" t="str">
            <v>park facilities rehabilitation</v>
          </cell>
          <cell r="K164" t="str">
            <v>park facilities rehabilitation</v>
          </cell>
          <cell r="L164" t="b">
            <v>1</v>
          </cell>
          <cell r="M164" t="str">
            <v>CIP</v>
          </cell>
          <cell r="N164" t="str">
            <v>was "FMD Parks Facility"</v>
          </cell>
        </row>
        <row r="165">
          <cell r="A165" t="str">
            <v>EN_F3521</v>
          </cell>
          <cell r="B165">
            <v>129.18999999999983</v>
          </cell>
          <cell r="C165" t="str">
            <v>3521</v>
          </cell>
          <cell r="D165" t="str">
            <v>OPEN SPACE ACQUISITION</v>
          </cell>
          <cell r="E165" t="str">
            <v>open space acquisition</v>
          </cell>
          <cell r="F165" t="b">
            <v>1</v>
          </cell>
          <cell r="G165" t="str">
            <v>A30000</v>
          </cell>
          <cell r="H165" t="str">
            <v>OPEN SPACE ACQUISITION</v>
          </cell>
          <cell r="I165" t="str">
            <v xml:space="preserve">appropriated to </v>
          </cell>
          <cell r="J165" t="str">
            <v>open space acquisition</v>
          </cell>
          <cell r="K165" t="str">
            <v>open space acquisition</v>
          </cell>
          <cell r="L165" t="b">
            <v>1</v>
          </cell>
          <cell r="M165" t="str">
            <v>CIP</v>
          </cell>
          <cell r="N165" t="str">
            <v>Was Open Space Bond-Subfund</v>
          </cell>
        </row>
        <row r="166">
          <cell r="A166" t="str">
            <v>EN_F3522</v>
          </cell>
          <cell r="B166">
            <v>129.19999999999982</v>
          </cell>
          <cell r="C166" t="str">
            <v>3522</v>
          </cell>
          <cell r="D166" t="str">
            <v>OPEN SPACE KING COUNTY NON-BOND FUND SUBFUND</v>
          </cell>
          <cell r="E166" t="str">
            <v>open space King County non-bond fund subfund</v>
          </cell>
          <cell r="F166" t="b">
            <v>1</v>
          </cell>
          <cell r="G166" t="str">
            <v>A30000</v>
          </cell>
          <cell r="H166" t="str">
            <v>OPEN SPACE KING COUNTY NON-BOND FUND SUBFUND</v>
          </cell>
          <cell r="I166" t="str">
            <v xml:space="preserve">appropriated to </v>
          </cell>
          <cell r="J166" t="str">
            <v>Open space King County non-bond fund subfund</v>
          </cell>
          <cell r="K166" t="str">
            <v>open space king county non-bond fund subfund</v>
          </cell>
          <cell r="L166" t="b">
            <v>1</v>
          </cell>
          <cell r="M166" t="str">
            <v>CIP</v>
          </cell>
        </row>
        <row r="167">
          <cell r="A167" t="str">
            <v>EN_F3571</v>
          </cell>
          <cell r="B167">
            <v>129.20999999999981</v>
          </cell>
          <cell r="C167">
            <v>3571</v>
          </cell>
          <cell r="D167" t="str">
            <v>KING COUNTY FLOOD CONTROL CAPITAL CONTRACT</v>
          </cell>
          <cell r="E167" t="str">
            <v>King County flood control capital contract</v>
          </cell>
          <cell r="F167" t="b">
            <v>1</v>
          </cell>
          <cell r="G167" t="str">
            <v>A30000</v>
          </cell>
          <cell r="H167" t="str">
            <v>KING COUNTY FLOOD CONTROL CAPITAL CONTRACT</v>
          </cell>
          <cell r="I167" t="str">
            <v xml:space="preserve">appropriated to </v>
          </cell>
          <cell r="J167" t="str">
            <v>King County flood control capital contract</v>
          </cell>
          <cell r="K167" t="str">
            <v>king county flood control capital contract</v>
          </cell>
          <cell r="L167" t="b">
            <v>1</v>
          </cell>
          <cell r="M167" t="str">
            <v>CIP</v>
          </cell>
          <cell r="N167"/>
        </row>
        <row r="168">
          <cell r="A168" t="str">
            <v>EN_F3581</v>
          </cell>
          <cell r="B168">
            <v>129.2199999999998</v>
          </cell>
          <cell r="C168" t="str">
            <v>3581</v>
          </cell>
          <cell r="D168" t="str">
            <v>PARKS CAPITAL</v>
          </cell>
          <cell r="E168" t="str">
            <v>parks capital</v>
          </cell>
          <cell r="F168" t="b">
            <v>1</v>
          </cell>
          <cell r="G168" t="str">
            <v>A30000</v>
          </cell>
          <cell r="H168" t="str">
            <v>PARKS CAPITAL</v>
          </cell>
          <cell r="I168" t="str">
            <v xml:space="preserve">appropriated to </v>
          </cell>
          <cell r="J168" t="str">
            <v>Parks capital</v>
          </cell>
          <cell r="K168" t="str">
            <v>parks capital</v>
          </cell>
          <cell r="L168" t="b">
            <v>1</v>
          </cell>
          <cell r="M168" t="str">
            <v>CIP</v>
          </cell>
        </row>
        <row r="169">
          <cell r="A169" t="str">
            <v>EN_F3591</v>
          </cell>
          <cell r="B169">
            <v>129.22999999999979</v>
          </cell>
          <cell r="C169" t="str">
            <v>3591</v>
          </cell>
          <cell r="D169" t="str">
            <v>KC MARINE CAPITAL</v>
          </cell>
          <cell r="E169" t="str">
            <v>KC marine capital</v>
          </cell>
          <cell r="F169" t="b">
            <v>1</v>
          </cell>
          <cell r="G169" t="str">
            <v>A30000</v>
          </cell>
          <cell r="H169" t="str">
            <v>KC MARINE CAPITAL</v>
          </cell>
          <cell r="I169" t="str">
            <v xml:space="preserve">appropriated to </v>
          </cell>
          <cell r="J169" t="str">
            <v>KC Marine capital</v>
          </cell>
          <cell r="K169" t="str">
            <v>KC marine capital</v>
          </cell>
          <cell r="L169" t="b">
            <v>1</v>
          </cell>
          <cell r="M169" t="str">
            <v>CIP</v>
          </cell>
        </row>
        <row r="170">
          <cell r="A170" t="str">
            <v>EN_F3611</v>
          </cell>
          <cell r="B170">
            <v>129.23999999999978</v>
          </cell>
          <cell r="C170" t="str">
            <v>3611</v>
          </cell>
          <cell r="D170" t="str">
            <v>WATER QUALITY CONSTRUCTION</v>
          </cell>
          <cell r="E170" t="str">
            <v>water quality construction</v>
          </cell>
          <cell r="F170" t="b">
            <v>1</v>
          </cell>
          <cell r="G170" t="str">
            <v>A30000</v>
          </cell>
          <cell r="H170" t="str">
            <v>WATER QUALITY CONSTRUCTION UNRESTRICTED</v>
          </cell>
          <cell r="I170" t="str">
            <v xml:space="preserve">appropriated to </v>
          </cell>
          <cell r="J170" t="str">
            <v>Water quality construction unrestricted</v>
          </cell>
          <cell r="K170" t="str">
            <v>water quality construction unrestricted</v>
          </cell>
          <cell r="L170" t="b">
            <v>1</v>
          </cell>
          <cell r="M170" t="str">
            <v>CIP</v>
          </cell>
          <cell r="N170"/>
        </row>
        <row r="171">
          <cell r="A171" t="str">
            <v>EN_F3612</v>
          </cell>
          <cell r="B171">
            <v>129.24999999999977</v>
          </cell>
          <cell r="C171">
            <v>3612</v>
          </cell>
          <cell r="D171" t="str">
            <v>WATER QUALITY INTERNALLY FINANCED PROJECTS</v>
          </cell>
          <cell r="E171" t="str">
            <v>water quality internally financed projects</v>
          </cell>
          <cell r="F171" t="b">
            <v>1</v>
          </cell>
          <cell r="G171" t="str">
            <v>A30000</v>
          </cell>
          <cell r="H171" t="str">
            <v>WTD INTERNALLY FINANCE PROJECTS</v>
          </cell>
          <cell r="I171" t="str">
            <v xml:space="preserve">appropriated to </v>
          </cell>
          <cell r="J171" t="str">
            <v>WTD internally finance projects</v>
          </cell>
          <cell r="K171" t="str">
            <v>wtd internally finance projects</v>
          </cell>
          <cell r="L171" t="b">
            <v>1</v>
          </cell>
          <cell r="M171" t="str">
            <v>CIP</v>
          </cell>
          <cell r="N171"/>
        </row>
        <row r="172">
          <cell r="A172" t="str">
            <v>EN_F3641</v>
          </cell>
          <cell r="B172">
            <v>129.25999999999976</v>
          </cell>
          <cell r="C172" t="str">
            <v>3641</v>
          </cell>
          <cell r="D172" t="str">
            <v>PUBLIC TRANSPORTATION INFRASTRUCTURE CAPITAL</v>
          </cell>
          <cell r="E172" t="str">
            <v>public transportation infrastructure capital</v>
          </cell>
          <cell r="F172" t="b">
            <v>1</v>
          </cell>
          <cell r="G172" t="str">
            <v>A30000</v>
          </cell>
          <cell r="H172" t="str">
            <v>PUBLIC TRANSPORTATION CONSTRUCTION UNRESTRICTED</v>
          </cell>
          <cell r="I172" t="str">
            <v xml:space="preserve">appropriated to </v>
          </cell>
          <cell r="J172" t="str">
            <v>Public transportation construction unrestricted</v>
          </cell>
          <cell r="K172" t="str">
            <v>public transportation construction unrestricted</v>
          </cell>
          <cell r="L172" t="b">
            <v>1</v>
          </cell>
          <cell r="M172" t="str">
            <v>CIP</v>
          </cell>
          <cell r="N172" t="str">
            <v>Was Public Transportation infrastructure</v>
          </cell>
        </row>
        <row r="173">
          <cell r="A173" t="str">
            <v>EN_F3642</v>
          </cell>
          <cell r="B173">
            <v>129.26999999999975</v>
          </cell>
          <cell r="C173" t="str">
            <v>3642</v>
          </cell>
          <cell r="D173" t="str">
            <v>TRANSIT REVENUE FLEET CAPITAL</v>
          </cell>
          <cell r="E173" t="str">
            <v>transit revenue fleet capital</v>
          </cell>
          <cell r="F173" t="b">
            <v>1</v>
          </cell>
          <cell r="G173" t="str">
            <v>A30000</v>
          </cell>
          <cell r="H173" t="str">
            <v>TRANSIT REVENUE FLEET CAPITAL</v>
          </cell>
          <cell r="I173" t="str">
            <v xml:space="preserve">appropriated to </v>
          </cell>
          <cell r="J173" t="str">
            <v>Transit revenue fleet capital</v>
          </cell>
          <cell r="K173" t="str">
            <v>transit revenue fleet capital</v>
          </cell>
          <cell r="L173" t="b">
            <v>1</v>
          </cell>
          <cell r="M173" t="str">
            <v>CIP</v>
          </cell>
        </row>
        <row r="174">
          <cell r="A174" t="str">
            <v>EN_F3672</v>
          </cell>
          <cell r="B174">
            <v>129.27999999999975</v>
          </cell>
          <cell r="C174" t="str">
            <v>3672</v>
          </cell>
          <cell r="D174" t="str">
            <v xml:space="preserve">ENVIRONMENTAL RESOURCE </v>
          </cell>
          <cell r="E174" t="str">
            <v xml:space="preserve">environmental resource </v>
          </cell>
          <cell r="F174" t="b">
            <v>1</v>
          </cell>
          <cell r="G174" t="str">
            <v>A30000</v>
          </cell>
          <cell r="H174" t="str">
            <v>ENVIRONMENTAL RESOURCE</v>
          </cell>
          <cell r="I174" t="str">
            <v xml:space="preserve">appropriated to </v>
          </cell>
          <cell r="J174" t="str">
            <v>Environmental resource</v>
          </cell>
          <cell r="K174" t="str">
            <v>environmental resource</v>
          </cell>
          <cell r="L174" t="b">
            <v>1</v>
          </cell>
          <cell r="M174" t="str">
            <v>CIP</v>
          </cell>
          <cell r="N174"/>
        </row>
        <row r="175">
          <cell r="A175" t="str">
            <v>EN_F3673</v>
          </cell>
          <cell r="B175">
            <v>129.28999999999974</v>
          </cell>
          <cell r="C175" t="str">
            <v>3673</v>
          </cell>
          <cell r="D175" t="str">
            <v xml:space="preserve">CRITICAL AREAS MITIGATION </v>
          </cell>
          <cell r="E175" t="str">
            <v xml:space="preserve">critical areas mitigation </v>
          </cell>
          <cell r="F175" t="b">
            <v>1</v>
          </cell>
          <cell r="G175" t="str">
            <v>A30000</v>
          </cell>
          <cell r="H175" t="str">
            <v>CRITICAL AREAS MITIGATION</v>
          </cell>
          <cell r="I175" t="str">
            <v xml:space="preserve">appropriated to </v>
          </cell>
          <cell r="J175" t="str">
            <v>Critical areas mitigation</v>
          </cell>
          <cell r="K175" t="str">
            <v>critical areas mitigation</v>
          </cell>
          <cell r="L175" t="b">
            <v>1</v>
          </cell>
          <cell r="M175" t="str">
            <v>CIP</v>
          </cell>
          <cell r="N175"/>
        </row>
        <row r="176">
          <cell r="A176" t="str">
            <v>EN_F3681</v>
          </cell>
          <cell r="B176">
            <v>129.29999999999973</v>
          </cell>
          <cell r="C176" t="str">
            <v>3681</v>
          </cell>
          <cell r="D176" t="str">
            <v>REAL ESTATE EXCISE TAX NUMBER 1</v>
          </cell>
          <cell r="E176" t="str">
            <v>real estate excise tax number 1</v>
          </cell>
          <cell r="F176" t="b">
            <v>1</v>
          </cell>
          <cell r="G176" t="str">
            <v>A30000</v>
          </cell>
          <cell r="H176" t="str">
            <v>REAL ESTATE EXCISE TAX NUMBER 1</v>
          </cell>
          <cell r="I176" t="str">
            <v xml:space="preserve">appropriated to </v>
          </cell>
          <cell r="J176" t="str">
            <v>Real estate excise tax number 1</v>
          </cell>
          <cell r="K176" t="str">
            <v>real estate excise tax number 1</v>
          </cell>
          <cell r="L176" t="b">
            <v>1</v>
          </cell>
          <cell r="M176" t="str">
            <v>CIP</v>
          </cell>
        </row>
        <row r="177">
          <cell r="A177" t="str">
            <v>EN_F3682</v>
          </cell>
          <cell r="B177">
            <v>129.30999999999972</v>
          </cell>
          <cell r="C177" t="str">
            <v>3682</v>
          </cell>
          <cell r="D177" t="str">
            <v>REAL ESTATE EXCISE TAX NUMBER 2</v>
          </cell>
          <cell r="E177" t="str">
            <v>real estate excise tax number 2</v>
          </cell>
          <cell r="F177" t="b">
            <v>1</v>
          </cell>
          <cell r="G177" t="str">
            <v>A30000</v>
          </cell>
          <cell r="H177" t="str">
            <v>REAL ESTATE EXCISE TAX NUMBER 2</v>
          </cell>
          <cell r="I177" t="str">
            <v xml:space="preserve">appropriated to </v>
          </cell>
          <cell r="J177" t="str">
            <v>Real estate excise tax number 2</v>
          </cell>
          <cell r="K177" t="str">
            <v>real estate excise tax number 2</v>
          </cell>
          <cell r="L177" t="b">
            <v>1</v>
          </cell>
          <cell r="M177" t="str">
            <v>CIP</v>
          </cell>
          <cell r="N177"/>
        </row>
        <row r="178">
          <cell r="A178" t="str">
            <v>EN_F3691</v>
          </cell>
          <cell r="B178">
            <v>129.31999999999971</v>
          </cell>
          <cell r="C178" t="str">
            <v>3691</v>
          </cell>
          <cell r="D178" t="str">
            <v>TRANSFER OF DEVELOPMENT RIGHTS BANK</v>
          </cell>
          <cell r="E178" t="str">
            <v>transfer of development rights bank</v>
          </cell>
          <cell r="F178" t="b">
            <v>1</v>
          </cell>
          <cell r="G178" t="str">
            <v>A30000</v>
          </cell>
          <cell r="H178" t="str">
            <v>TRANSFER OF DEVELOPMENT RIGHTS BANK</v>
          </cell>
          <cell r="I178" t="str">
            <v xml:space="preserve">appropriated to </v>
          </cell>
          <cell r="J178" t="str">
            <v>transfer of development rights bank</v>
          </cell>
          <cell r="K178" t="str">
            <v>transfer of development rights bank</v>
          </cell>
          <cell r="L178" t="b">
            <v>1</v>
          </cell>
          <cell r="M178" t="str">
            <v>CIP</v>
          </cell>
          <cell r="N178"/>
        </row>
        <row r="179">
          <cell r="A179" t="str">
            <v>EN_F3721</v>
          </cell>
          <cell r="B179">
            <v>129.3299999999997</v>
          </cell>
          <cell r="C179" t="str">
            <v>3721</v>
          </cell>
          <cell r="D179" t="str">
            <v xml:space="preserve">GREEN RIVER FLOOD MITIGATION TRANSFERS </v>
          </cell>
          <cell r="E179" t="str">
            <v xml:space="preserve">green river flood mitigation transfers </v>
          </cell>
          <cell r="F179" t="b">
            <v>1</v>
          </cell>
          <cell r="G179" t="str">
            <v>A30000</v>
          </cell>
          <cell r="H179" t="str">
            <v>GREEN RIVER FLOOD MITIGATION TRANSFERS</v>
          </cell>
          <cell r="I179" t="str">
            <v xml:space="preserve">appropriated to </v>
          </cell>
          <cell r="J179" t="str">
            <v>Green river flood mitigation transfers</v>
          </cell>
          <cell r="K179" t="str">
            <v>green river flood mitigation transfers</v>
          </cell>
          <cell r="L179" t="b">
            <v>1</v>
          </cell>
          <cell r="M179" t="str">
            <v>CIP</v>
          </cell>
        </row>
        <row r="180">
          <cell r="A180" t="str">
            <v>EN_F3760</v>
          </cell>
          <cell r="B180">
            <v>129.33999999999969</v>
          </cell>
          <cell r="C180">
            <v>3760</v>
          </cell>
          <cell r="D180" t="str">
            <v>UNINCORPORATED KING COUNTY CAPITAL</v>
          </cell>
          <cell r="E180" t="str">
            <v>unincorporated King County capital</v>
          </cell>
          <cell r="F180" t="b">
            <v>1</v>
          </cell>
          <cell r="G180" t="str">
            <v>A30000</v>
          </cell>
          <cell r="H180" t="str">
            <v>UNINCORPORATED KING COUNTY CAPITAL</v>
          </cell>
          <cell r="I180" t="str">
            <v xml:space="preserve">appropriated to </v>
          </cell>
          <cell r="J180" t="str">
            <v>Unincorporated King County capital</v>
          </cell>
          <cell r="K180" t="str">
            <v>unincorporated King County capital</v>
          </cell>
          <cell r="L180" t="b">
            <v>1</v>
          </cell>
          <cell r="M180" t="str">
            <v>CIP</v>
          </cell>
        </row>
        <row r="181">
          <cell r="A181" t="str">
            <v>EN_F3771</v>
          </cell>
          <cell r="B181">
            <v>129.34999999999968</v>
          </cell>
          <cell r="C181" t="str">
            <v>3771</v>
          </cell>
          <cell r="D181" t="str">
            <v>INFORMATION TECHNOLOGY SERVICES CAPITAL</v>
          </cell>
          <cell r="E181" t="str">
            <v>information technology services capital</v>
          </cell>
          <cell r="F181" t="b">
            <v>1</v>
          </cell>
          <cell r="G181" t="str">
            <v>A30000</v>
          </cell>
          <cell r="H181" t="str">
            <v>INFORMATION TECHNOLOGY SERVICES CAPITAL</v>
          </cell>
          <cell r="I181" t="str">
            <v xml:space="preserve">appropriated to </v>
          </cell>
          <cell r="J181" t="str">
            <v>information technology services capital</v>
          </cell>
          <cell r="K181" t="str">
            <v>information technology services capital</v>
          </cell>
          <cell r="L181" t="b">
            <v>1</v>
          </cell>
          <cell r="M181" t="str">
            <v>CIP</v>
          </cell>
          <cell r="N181" t="str">
            <v>Was OIRM Capital</v>
          </cell>
        </row>
        <row r="182">
          <cell r="A182" t="str">
            <v>EN_F3781</v>
          </cell>
          <cell r="B182">
            <v>129.35999999999967</v>
          </cell>
          <cell r="C182" t="str">
            <v>3781</v>
          </cell>
          <cell r="D182" t="str">
            <v>DEPARTMENT OF INFORMATION TECHNOLOGY CAPITAL</v>
          </cell>
          <cell r="E182" t="str">
            <v>department of information technology capital</v>
          </cell>
          <cell r="F182" t="b">
            <v>1</v>
          </cell>
          <cell r="G182" t="str">
            <v>A30000</v>
          </cell>
          <cell r="H182" t="str">
            <v>DEPARTMENT OF INFORMATION TECHNOLOGY CAPITAL</v>
          </cell>
          <cell r="I182" t="str">
            <v xml:space="preserve">appropriated to </v>
          </cell>
          <cell r="J182" t="str">
            <v>department of information technology capital</v>
          </cell>
          <cell r="K182" t="str">
            <v>department of information technology capital</v>
          </cell>
          <cell r="L182" t="b">
            <v>1</v>
          </cell>
          <cell r="M182" t="str">
            <v>CIP</v>
          </cell>
          <cell r="N182" t="str">
            <v>Was ITS Capital</v>
          </cell>
        </row>
        <row r="183">
          <cell r="A183" t="str">
            <v>EN_F3791</v>
          </cell>
          <cell r="B183">
            <v>129.36999999999966</v>
          </cell>
          <cell r="C183" t="str">
            <v>3791</v>
          </cell>
          <cell r="D183" t="str">
            <v xml:space="preserve">HMC/MEI 2000 PROJECTS </v>
          </cell>
          <cell r="E183" t="str">
            <v xml:space="preserve">HMC/MEI 2000 projects </v>
          </cell>
          <cell r="F183" t="b">
            <v>1</v>
          </cell>
          <cell r="G183" t="str">
            <v>A30000</v>
          </cell>
          <cell r="H183" t="str">
            <v>HMC/MEI 2000 PROJECTS</v>
          </cell>
          <cell r="I183" t="str">
            <v xml:space="preserve">appropriated to </v>
          </cell>
          <cell r="J183" t="str">
            <v>HMC/MEI 2000 projects</v>
          </cell>
          <cell r="K183" t="str">
            <v>hmc/mei 2000 projects</v>
          </cell>
          <cell r="L183" t="b">
            <v>1</v>
          </cell>
          <cell r="M183" t="str">
            <v>CIP</v>
          </cell>
        </row>
        <row r="184">
          <cell r="A184" t="str">
            <v>EN_F3810</v>
          </cell>
          <cell r="B184">
            <v>129.37999999999965</v>
          </cell>
          <cell r="C184" t="str">
            <v>3810</v>
          </cell>
          <cell r="D184" t="str">
            <v>SOLID WASTE CAPITAL EQUIPMENT RECOVERY</v>
          </cell>
          <cell r="E184" t="str">
            <v>solid waste capital equipment recovery</v>
          </cell>
          <cell r="F184" t="b">
            <v>1</v>
          </cell>
          <cell r="G184" t="str">
            <v>A30000</v>
          </cell>
          <cell r="H184" t="str">
            <v>SOLID WASTE CAPITAL EQUIPMENT RECOVERY</v>
          </cell>
          <cell r="I184" t="str">
            <v xml:space="preserve">appropriated to </v>
          </cell>
          <cell r="J184" t="str">
            <v>solid waste capital equipment recovery</v>
          </cell>
          <cell r="K184" t="str">
            <v>solid waste capital equipment recovery</v>
          </cell>
          <cell r="L184" t="b">
            <v>1</v>
          </cell>
          <cell r="M184" t="str">
            <v>CIP</v>
          </cell>
          <cell r="N184"/>
        </row>
        <row r="185">
          <cell r="A185" t="str">
            <v>EN_F3840</v>
          </cell>
          <cell r="B185">
            <v>129.38999999999965</v>
          </cell>
          <cell r="C185" t="str">
            <v>3840</v>
          </cell>
          <cell r="D185" t="str">
            <v>FARMLANDS AND OPEN SPACE ACQUISITION</v>
          </cell>
          <cell r="E185" t="str">
            <v>farmlands and open space acquisition</v>
          </cell>
          <cell r="F185" t="b">
            <v>1</v>
          </cell>
          <cell r="G185" t="str">
            <v>A30000</v>
          </cell>
          <cell r="H185" t="str">
            <v>FARMLAND AND OPEN SPACE ACQUISITION</v>
          </cell>
          <cell r="I185" t="str">
            <v xml:space="preserve">appropriated to </v>
          </cell>
          <cell r="J185" t="str">
            <v>Farmland and open space acquisition</v>
          </cell>
          <cell r="K185" t="str">
            <v>farmland and open space acquisition</v>
          </cell>
          <cell r="L185" t="b">
            <v>1</v>
          </cell>
          <cell r="M185" t="str">
            <v>CIP</v>
          </cell>
          <cell r="N185" t="str">
            <v>added "s" to Farmland</v>
          </cell>
        </row>
        <row r="186">
          <cell r="A186" t="str">
            <v>EN_F3850</v>
          </cell>
          <cell r="B186">
            <v>129.39999999999964</v>
          </cell>
          <cell r="C186">
            <v>3850</v>
          </cell>
          <cell r="D186" t="str">
            <v>RENTON MAINTENANCE FACILITY</v>
          </cell>
          <cell r="E186" t="str">
            <v>Renton maintenance facility</v>
          </cell>
          <cell r="F186" t="b">
            <v>1</v>
          </cell>
          <cell r="G186" t="str">
            <v>A30000</v>
          </cell>
          <cell r="H186" t="str">
            <v>RENTON MAINTENANCE FACILITY</v>
          </cell>
          <cell r="I186" t="str">
            <v xml:space="preserve">appropriated to </v>
          </cell>
          <cell r="J186" t="str">
            <v>Renton maintenance facility</v>
          </cell>
          <cell r="K186" t="str">
            <v>renton maintenance facility</v>
          </cell>
          <cell r="L186" t="b">
            <v>1</v>
          </cell>
          <cell r="M186" t="str">
            <v>CIP</v>
          </cell>
        </row>
        <row r="187">
          <cell r="A187" t="str">
            <v>EN_F3855</v>
          </cell>
          <cell r="B187">
            <v>129.40999999999963</v>
          </cell>
          <cell r="C187" t="str">
            <v>3855</v>
          </cell>
          <cell r="D187" t="str">
            <v>COUNTY ROAD MAJOR MAINTENANCE</v>
          </cell>
          <cell r="E187" t="str">
            <v>county road major maintenance</v>
          </cell>
          <cell r="F187" t="b">
            <v>1</v>
          </cell>
          <cell r="G187" t="str">
            <v>A30000</v>
          </cell>
          <cell r="H187" t="str">
            <v>COUNTY ROAD MAJOR MAINTENANCE</v>
          </cell>
          <cell r="I187" t="str">
            <v xml:space="preserve">appropriated to </v>
          </cell>
          <cell r="J187" t="str">
            <v>County road major maintenance</v>
          </cell>
          <cell r="K187" t="str">
            <v>county road major maintenance</v>
          </cell>
          <cell r="L187" t="b">
            <v>1</v>
          </cell>
          <cell r="M187" t="str">
            <v>CIP</v>
          </cell>
        </row>
        <row r="188">
          <cell r="A188" t="str">
            <v>EN_F3860</v>
          </cell>
          <cell r="B188">
            <v>129.41999999999962</v>
          </cell>
          <cell r="C188" t="str">
            <v>3860</v>
          </cell>
          <cell r="D188" t="str">
            <v>ROADS CAPITAL</v>
          </cell>
          <cell r="E188" t="str">
            <v>roads capital</v>
          </cell>
          <cell r="F188" t="b">
            <v>1</v>
          </cell>
          <cell r="G188" t="str">
            <v>A30000</v>
          </cell>
          <cell r="H188" t="str">
            <v>COUNTY ROAD CONSTRUCTION</v>
          </cell>
          <cell r="I188" t="str">
            <v xml:space="preserve">appropriated to </v>
          </cell>
          <cell r="J188" t="str">
            <v>County road construction</v>
          </cell>
          <cell r="K188" t="str">
            <v>county road construction</v>
          </cell>
          <cell r="L188" t="b">
            <v>1</v>
          </cell>
          <cell r="M188" t="str">
            <v>CIP</v>
          </cell>
        </row>
        <row r="189">
          <cell r="A189" t="str">
            <v>EN_F3865</v>
          </cell>
          <cell r="B189">
            <v>129.42999999999961</v>
          </cell>
          <cell r="C189" t="str">
            <v>3865</v>
          </cell>
          <cell r="D189" t="str">
            <v xml:space="preserve">COUNTY ROAD CONSTRUCTION </v>
          </cell>
          <cell r="E189" t="str">
            <v>county road construction</v>
          </cell>
          <cell r="F189" t="b">
            <v>0</v>
          </cell>
          <cell r="G189" t="str">
            <v>A30000</v>
          </cell>
          <cell r="H189" t="str">
            <v>COUNTY ROAD CONSTRUCTION</v>
          </cell>
          <cell r="I189" t="str">
            <v xml:space="preserve">appropriated to </v>
          </cell>
          <cell r="J189" t="str">
            <v>County road construction</v>
          </cell>
          <cell r="K189" t="str">
            <v>county road construction</v>
          </cell>
          <cell r="L189" t="b">
            <v>1</v>
          </cell>
          <cell r="M189" t="str">
            <v>CIP</v>
          </cell>
        </row>
        <row r="190">
          <cell r="A190" t="str">
            <v>EN_F3873</v>
          </cell>
          <cell r="B190">
            <v>129.4399999999996</v>
          </cell>
          <cell r="C190" t="str">
            <v>3873</v>
          </cell>
          <cell r="D190" t="str">
            <v>HARBORVIEW MEDICAL CENTER CONSTRUCTION 1997</v>
          </cell>
          <cell r="E190" t="str">
            <v>harborview medical center construction 1997</v>
          </cell>
          <cell r="F190" t="b">
            <v>1</v>
          </cell>
          <cell r="G190" t="str">
            <v>A30000</v>
          </cell>
          <cell r="H190" t="str">
            <v>HARBORVIEW MEDICAL CENTER CONSTRUCTION 1997</v>
          </cell>
          <cell r="I190" t="str">
            <v xml:space="preserve">appropriated to </v>
          </cell>
          <cell r="J190" t="str">
            <v>Harborview medical center construction 1997</v>
          </cell>
          <cell r="K190" t="str">
            <v>harborview medical center construction 1997</v>
          </cell>
          <cell r="L190" t="b">
            <v>1</v>
          </cell>
          <cell r="M190" t="str">
            <v>CIP</v>
          </cell>
          <cell r="N190"/>
        </row>
        <row r="191">
          <cell r="A191" t="str">
            <v>EN_F3901</v>
          </cell>
          <cell r="B191">
            <v>129.44999999999959</v>
          </cell>
          <cell r="C191" t="str">
            <v>3901</v>
          </cell>
          <cell r="D191" t="str">
            <v>SOLID WASTE CONSTRUCTION</v>
          </cell>
          <cell r="E191" t="str">
            <v>solid waste construction</v>
          </cell>
          <cell r="F191" t="b">
            <v>1</v>
          </cell>
          <cell r="G191" t="str">
            <v>A30000</v>
          </cell>
          <cell r="H191" t="str">
            <v>SOLID WASTE CONSTRUCTION</v>
          </cell>
          <cell r="I191" t="str">
            <v xml:space="preserve">appropriated to </v>
          </cell>
          <cell r="J191" t="str">
            <v>Solid waste construction</v>
          </cell>
          <cell r="K191" t="str">
            <v>solid waste construction</v>
          </cell>
          <cell r="L191" t="b">
            <v>1</v>
          </cell>
          <cell r="M191" t="str">
            <v>CIP</v>
          </cell>
        </row>
        <row r="192">
          <cell r="A192" t="str">
            <v>EN_F3910</v>
          </cell>
          <cell r="B192">
            <v>129.45999999999958</v>
          </cell>
          <cell r="C192" t="str">
            <v>3910</v>
          </cell>
          <cell r="D192" t="str">
            <v>LANDFILL RESERVE</v>
          </cell>
          <cell r="E192" t="str">
            <v>landfill reserve</v>
          </cell>
          <cell r="F192" t="b">
            <v>1</v>
          </cell>
          <cell r="G192" t="str">
            <v>A30000</v>
          </cell>
          <cell r="H192" t="str">
            <v>LANDFILL RESERVE</v>
          </cell>
          <cell r="I192" t="str">
            <v xml:space="preserve">appropriated to </v>
          </cell>
          <cell r="J192" t="str">
            <v>Landfill reserve</v>
          </cell>
          <cell r="K192" t="str">
            <v>landfill reserve</v>
          </cell>
          <cell r="L192" t="b">
            <v>1</v>
          </cell>
          <cell r="M192" t="str">
            <v>CIP</v>
          </cell>
        </row>
        <row r="193">
          <cell r="A193" t="str">
            <v>EN_F3951</v>
          </cell>
          <cell r="B193">
            <v>129.46999999999957</v>
          </cell>
          <cell r="C193" t="str">
            <v>3951</v>
          </cell>
          <cell r="D193" t="str">
            <v>BUILDING REPAIR AND REPLACEMENT</v>
          </cell>
          <cell r="E193" t="str">
            <v>building repair and replacement</v>
          </cell>
          <cell r="F193" t="b">
            <v>1</v>
          </cell>
          <cell r="G193" t="str">
            <v>A30000</v>
          </cell>
          <cell r="H193" t="str">
            <v>BUILDING REPAIR AND REPLACEMENT</v>
          </cell>
          <cell r="I193" t="str">
            <v xml:space="preserve">appropriated to </v>
          </cell>
          <cell r="J193" t="str">
            <v>Building repair and replacement</v>
          </cell>
          <cell r="K193" t="str">
            <v>building repair and replacement</v>
          </cell>
          <cell r="L193" t="b">
            <v>1</v>
          </cell>
          <cell r="M193" t="str">
            <v>CIP</v>
          </cell>
          <cell r="N193" t="str">
            <v>was building/repair and replacement</v>
          </cell>
        </row>
        <row r="194">
          <cell r="A194" t="str">
            <v>EN_F3961</v>
          </cell>
          <cell r="B194">
            <v>129.47999999999956</v>
          </cell>
          <cell r="C194" t="str">
            <v>3961</v>
          </cell>
          <cell r="D194" t="str">
            <v>HARBORVIEW MEDICAL CENTER REPAIR AND REPLACEMENT</v>
          </cell>
          <cell r="E194" t="str">
            <v>harborview medical center repair and replacement</v>
          </cell>
          <cell r="F194" t="b">
            <v>1</v>
          </cell>
          <cell r="G194" t="str">
            <v>A30000</v>
          </cell>
          <cell r="H194" t="str">
            <v>HARBORVIEW MEDICAL CENTER REPAIR AND REPLACEMENT</v>
          </cell>
          <cell r="I194" t="str">
            <v xml:space="preserve">appropriated to </v>
          </cell>
          <cell r="J194" t="str">
            <v>Harborview medical center repair and replacement</v>
          </cell>
          <cell r="K194" t="str">
            <v>harborview medical center repair and replacement</v>
          </cell>
          <cell r="L194" t="b">
            <v>1</v>
          </cell>
          <cell r="M194" t="str">
            <v>CIP</v>
          </cell>
          <cell r="N194" t="str">
            <v>Annual Budget</v>
          </cell>
        </row>
        <row r="195">
          <cell r="A195" t="str">
            <v>EN_F3571</v>
          </cell>
          <cell r="B195">
            <v>129.48999999999955</v>
          </cell>
          <cell r="C195">
            <v>3571</v>
          </cell>
          <cell r="D195" t="str">
            <v>KC FLOOD CONTROL CAPITAL CONTRACT</v>
          </cell>
          <cell r="E195" t="str">
            <v>KC flood control capital contract</v>
          </cell>
          <cell r="F195" t="b">
            <v>1</v>
          </cell>
          <cell r="G195" t="str">
            <v>A30000</v>
          </cell>
          <cell r="H195" t="str">
            <v>KC FLOOD CONTROL CAPITAL CONTRACT</v>
          </cell>
          <cell r="I195" t="str">
            <v xml:space="preserve">appropriated to </v>
          </cell>
          <cell r="J195" t="str">
            <v>KC flood control capital contract</v>
          </cell>
          <cell r="K195" t="str">
            <v>kc flood control capital contract</v>
          </cell>
          <cell r="L195" t="b">
            <v>1</v>
          </cell>
          <cell r="M195" t="str">
            <v>CIP</v>
          </cell>
          <cell r="N195" t="str">
            <v>Annual Budget</v>
          </cell>
        </row>
      </sheetData>
      <sheetData sheetId="9">
        <row r="6">
          <cell r="B6" t="str">
            <v>ESSBASE APPRO</v>
          </cell>
          <cell r="C6" t="str">
            <v>SECTION</v>
          </cell>
          <cell r="D6" t="str">
            <v>FUND</v>
          </cell>
          <cell r="E6" t="str">
            <v>FUND NAME</v>
          </cell>
          <cell r="F6" t="str">
            <v>APPRO</v>
          </cell>
          <cell r="G6" t="str">
            <v>APPRO NAME</v>
          </cell>
          <cell r="H6" t="str">
            <v>APPROPRIATION</v>
          </cell>
          <cell r="I6" t="str">
            <v>FTEs</v>
          </cell>
          <cell r="J6" t="str">
            <v>TLTs</v>
          </cell>
          <cell r="K6" t="str">
            <v>REVENUES</v>
          </cell>
          <cell r="L6" t="str">
            <v>STRIKER SECTION</v>
          </cell>
          <cell r="M6" t="str">
            <v>APPROPRIATION</v>
          </cell>
          <cell r="N6" t="str">
            <v>FTEs</v>
          </cell>
          <cell r="O6" t="str">
            <v>TLTs</v>
          </cell>
          <cell r="P6" t="str">
            <v>REVENUES</v>
          </cell>
        </row>
        <row r="7">
          <cell r="B7" t="str">
            <v>EN_A01000</v>
          </cell>
          <cell r="C7">
            <v>5</v>
          </cell>
          <cell r="D7">
            <v>10</v>
          </cell>
          <cell r="E7" t="str">
            <v>GENERAL</v>
          </cell>
          <cell r="F7" t="str">
            <v>A01000</v>
          </cell>
          <cell r="G7" t="str">
            <v>COUNTY COUNCIL</v>
          </cell>
          <cell r="H7">
            <v>4112000</v>
          </cell>
          <cell r="I7">
            <v>9</v>
          </cell>
          <cell r="J7">
            <v>0</v>
          </cell>
          <cell r="K7">
            <v>0</v>
          </cell>
          <cell r="L7">
            <v>5</v>
          </cell>
          <cell r="M7">
            <v>4112000</v>
          </cell>
          <cell r="N7">
            <v>9</v>
          </cell>
          <cell r="O7">
            <v>0</v>
          </cell>
          <cell r="P7">
            <v>0</v>
          </cell>
        </row>
        <row r="8">
          <cell r="B8" t="str">
            <v>EN_A02000</v>
          </cell>
          <cell r="C8">
            <v>6</v>
          </cell>
          <cell r="D8">
            <v>10</v>
          </cell>
          <cell r="E8" t="str">
            <v>GENERAL</v>
          </cell>
          <cell r="F8" t="str">
            <v>A02000</v>
          </cell>
          <cell r="G8" t="str">
            <v>COUNCIL ADMINISTRATION</v>
          </cell>
          <cell r="H8">
            <v>33805000</v>
          </cell>
          <cell r="I8">
            <v>100.1</v>
          </cell>
          <cell r="J8">
            <v>0</v>
          </cell>
          <cell r="K8">
            <v>0</v>
          </cell>
          <cell r="L8">
            <v>6</v>
          </cell>
          <cell r="M8">
            <v>34370000</v>
          </cell>
          <cell r="N8">
            <v>102.1</v>
          </cell>
          <cell r="O8">
            <v>0</v>
          </cell>
          <cell r="P8">
            <v>0</v>
          </cell>
        </row>
        <row r="9">
          <cell r="B9" t="str">
            <v>EN_A03000</v>
          </cell>
          <cell r="C9">
            <v>7</v>
          </cell>
          <cell r="D9">
            <v>10</v>
          </cell>
          <cell r="E9" t="str">
            <v>GENERAL</v>
          </cell>
          <cell r="F9" t="str">
            <v>A03000</v>
          </cell>
          <cell r="G9" t="str">
            <v>HEARING EXAMINER</v>
          </cell>
          <cell r="H9">
            <v>1251000</v>
          </cell>
          <cell r="I9">
            <v>3</v>
          </cell>
          <cell r="J9">
            <v>0</v>
          </cell>
          <cell r="K9">
            <v>0</v>
          </cell>
          <cell r="L9">
            <v>7</v>
          </cell>
          <cell r="M9">
            <v>1251000</v>
          </cell>
          <cell r="N9">
            <v>3</v>
          </cell>
          <cell r="O9">
            <v>0</v>
          </cell>
          <cell r="P9">
            <v>0</v>
          </cell>
        </row>
        <row r="10">
          <cell r="B10" t="str">
            <v>EN_A04000</v>
          </cell>
          <cell r="C10">
            <v>8</v>
          </cell>
          <cell r="D10">
            <v>10</v>
          </cell>
          <cell r="E10" t="str">
            <v>GENERAL</v>
          </cell>
          <cell r="F10" t="str">
            <v>A04000</v>
          </cell>
          <cell r="G10" t="str">
            <v>COUNTY AUDITOR</v>
          </cell>
          <cell r="H10">
            <v>5078000</v>
          </cell>
          <cell r="I10">
            <v>17.3</v>
          </cell>
          <cell r="J10">
            <v>0</v>
          </cell>
          <cell r="K10">
            <v>0</v>
          </cell>
          <cell r="L10">
            <v>8</v>
          </cell>
          <cell r="M10">
            <v>5235000</v>
          </cell>
          <cell r="N10">
            <v>17.3</v>
          </cell>
          <cell r="O10">
            <v>0</v>
          </cell>
          <cell r="P10">
            <v>0</v>
          </cell>
        </row>
        <row r="11">
          <cell r="B11" t="str">
            <v>EN_A05000</v>
          </cell>
          <cell r="C11">
            <v>9</v>
          </cell>
          <cell r="D11">
            <v>10</v>
          </cell>
          <cell r="E11" t="str">
            <v>GENERAL</v>
          </cell>
          <cell r="F11" t="str">
            <v>A05000</v>
          </cell>
          <cell r="G11" t="str">
            <v>OMBUDS/TAX ADVISOR</v>
          </cell>
          <cell r="H11">
            <v>3473000</v>
          </cell>
          <cell r="I11">
            <v>10.5</v>
          </cell>
          <cell r="J11">
            <v>0</v>
          </cell>
          <cell r="K11">
            <v>323000</v>
          </cell>
          <cell r="L11">
            <v>9</v>
          </cell>
          <cell r="M11">
            <v>3671000</v>
          </cell>
          <cell r="N11">
            <v>10.5</v>
          </cell>
          <cell r="O11">
            <v>0</v>
          </cell>
          <cell r="P11">
            <v>323000</v>
          </cell>
        </row>
        <row r="12">
          <cell r="B12" t="str">
            <v>EN_A06000</v>
          </cell>
          <cell r="C12">
            <v>10</v>
          </cell>
          <cell r="D12">
            <v>10</v>
          </cell>
          <cell r="E12" t="str">
            <v>GENERAL</v>
          </cell>
          <cell r="F12" t="str">
            <v>A06000</v>
          </cell>
          <cell r="G12" t="str">
            <v>KING COUNTY CIVIC TELEVISION</v>
          </cell>
          <cell r="H12">
            <v>1455000</v>
          </cell>
          <cell r="I12">
            <v>5</v>
          </cell>
          <cell r="J12">
            <v>0</v>
          </cell>
          <cell r="K12">
            <v>0</v>
          </cell>
          <cell r="L12">
            <v>10</v>
          </cell>
          <cell r="M12">
            <v>1576000</v>
          </cell>
          <cell r="N12">
            <v>5</v>
          </cell>
          <cell r="O12">
            <v>0</v>
          </cell>
          <cell r="P12">
            <v>0</v>
          </cell>
        </row>
        <row r="13">
          <cell r="B13" t="str">
            <v>EN_A07000</v>
          </cell>
          <cell r="C13">
            <v>11</v>
          </cell>
          <cell r="D13">
            <v>10</v>
          </cell>
          <cell r="E13" t="str">
            <v>GENERAL</v>
          </cell>
          <cell r="F13" t="str">
            <v>A07000</v>
          </cell>
          <cell r="G13" t="str">
            <v>BOARD OF APPEALS</v>
          </cell>
          <cell r="H13">
            <v>1715000</v>
          </cell>
          <cell r="I13">
            <v>3.5</v>
          </cell>
          <cell r="J13">
            <v>0</v>
          </cell>
          <cell r="K13">
            <v>0</v>
          </cell>
          <cell r="L13">
            <v>11</v>
          </cell>
          <cell r="M13">
            <v>1731000</v>
          </cell>
          <cell r="N13">
            <v>3.5</v>
          </cell>
          <cell r="O13">
            <v>0</v>
          </cell>
          <cell r="P13">
            <v>0</v>
          </cell>
        </row>
        <row r="14">
          <cell r="B14" t="str">
            <v>EN_A08500</v>
          </cell>
          <cell r="C14">
            <v>12</v>
          </cell>
          <cell r="D14">
            <v>10</v>
          </cell>
          <cell r="E14" t="str">
            <v>GENERAL</v>
          </cell>
          <cell r="F14" t="str">
            <v>A08500</v>
          </cell>
          <cell r="G14" t="str">
            <v>OFFICE OF LAW ENFORCEMENT OVERSIGHT</v>
          </cell>
          <cell r="H14">
            <v>2831000</v>
          </cell>
          <cell r="I14">
            <v>7</v>
          </cell>
          <cell r="J14">
            <v>0</v>
          </cell>
          <cell r="K14">
            <v>0</v>
          </cell>
          <cell r="L14">
            <v>12</v>
          </cell>
          <cell r="M14">
            <v>2873000</v>
          </cell>
          <cell r="N14">
            <v>7</v>
          </cell>
          <cell r="O14">
            <v>0</v>
          </cell>
          <cell r="P14">
            <v>0</v>
          </cell>
        </row>
        <row r="15">
          <cell r="B15" t="str">
            <v>EN_A08600</v>
          </cell>
          <cell r="C15">
            <v>13</v>
          </cell>
          <cell r="D15">
            <v>10</v>
          </cell>
          <cell r="E15" t="str">
            <v>GENERAL</v>
          </cell>
          <cell r="F15" t="str">
            <v>A08600</v>
          </cell>
          <cell r="G15" t="str">
            <v>DISTRICTING COMMITTEE</v>
          </cell>
          <cell r="H15">
            <v>110000</v>
          </cell>
          <cell r="I15">
            <v>0</v>
          </cell>
          <cell r="J15">
            <v>0</v>
          </cell>
          <cell r="K15">
            <v>0</v>
          </cell>
          <cell r="L15">
            <v>13</v>
          </cell>
          <cell r="M15">
            <v>110000</v>
          </cell>
          <cell r="N15">
            <v>0</v>
          </cell>
          <cell r="O15">
            <v>0</v>
          </cell>
          <cell r="P15">
            <v>0</v>
          </cell>
        </row>
        <row r="16">
          <cell r="B16" t="str">
            <v>EN_A08900</v>
          </cell>
          <cell r="C16">
            <v>14</v>
          </cell>
          <cell r="D16">
            <v>10</v>
          </cell>
          <cell r="E16" t="str">
            <v>GENERAL</v>
          </cell>
          <cell r="F16" t="str">
            <v>A08900</v>
          </cell>
          <cell r="G16" t="str">
            <v>FLOOD CONTROL DISTRICT ADMINISTRATION</v>
          </cell>
          <cell r="H16">
            <v>1628000</v>
          </cell>
          <cell r="I16">
            <v>3</v>
          </cell>
          <cell r="J16">
            <v>0</v>
          </cell>
          <cell r="K16">
            <v>1086000</v>
          </cell>
          <cell r="L16">
            <v>14</v>
          </cell>
          <cell r="M16">
            <v>1628000</v>
          </cell>
          <cell r="N16">
            <v>3</v>
          </cell>
          <cell r="O16">
            <v>0</v>
          </cell>
          <cell r="P16">
            <v>1086000</v>
          </cell>
        </row>
        <row r="17">
          <cell r="B17" t="str">
            <v>EN_A08700</v>
          </cell>
          <cell r="C17">
            <v>15</v>
          </cell>
          <cell r="D17">
            <v>10</v>
          </cell>
          <cell r="E17" t="str">
            <v>GENERAL</v>
          </cell>
          <cell r="F17" t="str">
            <v>A08700</v>
          </cell>
          <cell r="G17" t="str">
            <v>OFFICE OF ECONOMIC AND FINANCIAL ANALYSIS</v>
          </cell>
          <cell r="H17">
            <v>1064000</v>
          </cell>
          <cell r="I17">
            <v>2.5</v>
          </cell>
          <cell r="J17">
            <v>0</v>
          </cell>
          <cell r="K17">
            <v>0</v>
          </cell>
          <cell r="L17">
            <v>15</v>
          </cell>
          <cell r="M17">
            <v>1064000</v>
          </cell>
          <cell r="N17">
            <v>2.5</v>
          </cell>
          <cell r="O17">
            <v>0</v>
          </cell>
          <cell r="P17">
            <v>0</v>
          </cell>
        </row>
        <row r="18">
          <cell r="B18" t="str">
            <v>EN_A11000</v>
          </cell>
          <cell r="C18">
            <v>16</v>
          </cell>
          <cell r="D18">
            <v>10</v>
          </cell>
          <cell r="E18" t="str">
            <v>GENERAL</v>
          </cell>
          <cell r="F18" t="str">
            <v>A11000</v>
          </cell>
          <cell r="G18" t="str">
            <v>COUNTY EXECUTIVE</v>
          </cell>
          <cell r="H18">
            <v>643000</v>
          </cell>
          <cell r="I18">
            <v>1</v>
          </cell>
          <cell r="J18">
            <v>0</v>
          </cell>
          <cell r="K18">
            <v>0</v>
          </cell>
          <cell r="L18">
            <v>16</v>
          </cell>
          <cell r="M18">
            <v>643000</v>
          </cell>
          <cell r="N18">
            <v>1</v>
          </cell>
          <cell r="O18">
            <v>0</v>
          </cell>
          <cell r="P18">
            <v>0</v>
          </cell>
        </row>
        <row r="19">
          <cell r="B19" t="str">
            <v>EN_A12000</v>
          </cell>
          <cell r="C19">
            <v>17</v>
          </cell>
          <cell r="D19">
            <v>10</v>
          </cell>
          <cell r="E19" t="str">
            <v>GENERAL</v>
          </cell>
          <cell r="F19" t="str">
            <v>A12000</v>
          </cell>
          <cell r="G19" t="str">
            <v>OFFICE OF THE EXECUTIVE</v>
          </cell>
          <cell r="H19">
            <v>10164000</v>
          </cell>
          <cell r="I19">
            <v>24</v>
          </cell>
          <cell r="J19">
            <v>0</v>
          </cell>
          <cell r="K19">
            <v>0</v>
          </cell>
          <cell r="L19">
            <v>17</v>
          </cell>
          <cell r="M19">
            <v>10303000</v>
          </cell>
          <cell r="N19">
            <v>24</v>
          </cell>
          <cell r="O19">
            <v>0</v>
          </cell>
          <cell r="P19">
            <v>0</v>
          </cell>
        </row>
        <row r="20">
          <cell r="B20" t="str">
            <v>EN_A14000</v>
          </cell>
          <cell r="C20">
            <v>18</v>
          </cell>
          <cell r="D20">
            <v>10</v>
          </cell>
          <cell r="E20" t="str">
            <v>GENERAL</v>
          </cell>
          <cell r="F20" t="str">
            <v>A14000</v>
          </cell>
          <cell r="G20" t="str">
            <v>OFFICE OF PERFORMANCE, STRATEGY AND BUDGET</v>
          </cell>
          <cell r="H20">
            <v>24487000</v>
          </cell>
          <cell r="I20">
            <v>60.7</v>
          </cell>
          <cell r="J20">
            <v>1</v>
          </cell>
          <cell r="K20">
            <v>0</v>
          </cell>
          <cell r="L20">
            <v>18</v>
          </cell>
          <cell r="M20">
            <v>24909000</v>
          </cell>
          <cell r="N20">
            <v>60.7</v>
          </cell>
          <cell r="O20">
            <v>1</v>
          </cell>
          <cell r="P20">
            <v>0</v>
          </cell>
        </row>
        <row r="21">
          <cell r="B21" t="str">
            <v>EN_A14100</v>
          </cell>
          <cell r="C21">
            <v>19</v>
          </cell>
          <cell r="D21">
            <v>10</v>
          </cell>
          <cell r="E21" t="str">
            <v>GENERAL</v>
          </cell>
          <cell r="F21" t="str">
            <v>A14100</v>
          </cell>
          <cell r="G21" t="str">
            <v>OFFICE OF EQUITY AND SOCIAL JUSTICE</v>
          </cell>
          <cell r="H21">
            <v>7412000</v>
          </cell>
          <cell r="I21">
            <v>10</v>
          </cell>
          <cell r="J21">
            <v>3</v>
          </cell>
          <cell r="K21">
            <v>0</v>
          </cell>
          <cell r="L21">
            <v>19</v>
          </cell>
          <cell r="M21">
            <v>7636000</v>
          </cell>
          <cell r="N21">
            <v>11</v>
          </cell>
          <cell r="O21">
            <v>3</v>
          </cell>
          <cell r="P21">
            <v>0</v>
          </cell>
        </row>
        <row r="22">
          <cell r="B22" t="str">
            <v>EN_A20000</v>
          </cell>
          <cell r="C22">
            <v>20</v>
          </cell>
          <cell r="D22">
            <v>10</v>
          </cell>
          <cell r="E22" t="str">
            <v>GENERAL</v>
          </cell>
          <cell r="F22" t="str">
            <v>A20000</v>
          </cell>
          <cell r="G22" t="str">
            <v>SHERIFF</v>
          </cell>
          <cell r="H22">
            <v>406217000</v>
          </cell>
          <cell r="I22">
            <v>1091.5</v>
          </cell>
          <cell r="J22">
            <v>7</v>
          </cell>
          <cell r="K22">
            <v>248150000</v>
          </cell>
          <cell r="L22">
            <v>20</v>
          </cell>
          <cell r="M22">
            <v>408927000</v>
          </cell>
          <cell r="N22">
            <v>1095.5</v>
          </cell>
          <cell r="O22">
            <v>7</v>
          </cell>
          <cell r="P22">
            <v>248150000</v>
          </cell>
        </row>
        <row r="23">
          <cell r="B23" t="str">
            <v>EN_A20500</v>
          </cell>
          <cell r="C23">
            <v>21</v>
          </cell>
          <cell r="D23">
            <v>10</v>
          </cell>
          <cell r="E23" t="str">
            <v>GENERAL</v>
          </cell>
          <cell r="F23" t="str">
            <v>A20500</v>
          </cell>
          <cell r="G23" t="str">
            <v>DRUG ENFORCEMENT FORFEITS</v>
          </cell>
          <cell r="H23">
            <v>1743000</v>
          </cell>
          <cell r="I23">
            <v>3</v>
          </cell>
          <cell r="J23">
            <v>0</v>
          </cell>
          <cell r="K23">
            <v>1750000</v>
          </cell>
          <cell r="L23">
            <v>21</v>
          </cell>
          <cell r="M23">
            <v>1743000</v>
          </cell>
          <cell r="N23">
            <v>3</v>
          </cell>
          <cell r="O23">
            <v>0</v>
          </cell>
          <cell r="P23">
            <v>1750000</v>
          </cell>
        </row>
        <row r="24">
          <cell r="B24" t="str">
            <v>EN_A21000</v>
          </cell>
          <cell r="C24">
            <v>22</v>
          </cell>
          <cell r="D24">
            <v>10</v>
          </cell>
          <cell r="E24" t="str">
            <v>GENERAL</v>
          </cell>
          <cell r="F24" t="str">
            <v>A21000</v>
          </cell>
          <cell r="G24" t="str">
            <v>SHERIFF OFFICE SUCCESSION PLANNING</v>
          </cell>
          <cell r="H24">
            <v>1000</v>
          </cell>
          <cell r="I24">
            <v>0</v>
          </cell>
          <cell r="J24">
            <v>0</v>
          </cell>
          <cell r="K24">
            <v>0</v>
          </cell>
          <cell r="L24">
            <v>22</v>
          </cell>
          <cell r="M24">
            <v>1000</v>
          </cell>
          <cell r="N24">
            <v>0</v>
          </cell>
          <cell r="O24">
            <v>0</v>
          </cell>
          <cell r="P24">
            <v>0</v>
          </cell>
        </row>
        <row r="25">
          <cell r="B25" t="str">
            <v>EN_A40100</v>
          </cell>
          <cell r="C25">
            <v>23</v>
          </cell>
          <cell r="D25">
            <v>10</v>
          </cell>
          <cell r="E25" t="str">
            <v>GENERAL</v>
          </cell>
          <cell r="F25" t="str">
            <v>A40100</v>
          </cell>
          <cell r="G25" t="str">
            <v>OFFICE OF EMERGENCY MANAGEMENT</v>
          </cell>
          <cell r="H25">
            <v>7031000</v>
          </cell>
          <cell r="I25">
            <v>13</v>
          </cell>
          <cell r="J25">
            <v>0</v>
          </cell>
          <cell r="K25">
            <v>601000</v>
          </cell>
          <cell r="L25">
            <v>23</v>
          </cell>
          <cell r="M25">
            <v>7031000</v>
          </cell>
          <cell r="N25">
            <v>13</v>
          </cell>
          <cell r="O25">
            <v>0</v>
          </cell>
          <cell r="P25">
            <v>601000</v>
          </cell>
        </row>
        <row r="26">
          <cell r="B26" t="str">
            <v>EN_A41700</v>
          </cell>
          <cell r="C26">
            <v>24</v>
          </cell>
          <cell r="D26">
            <v>10</v>
          </cell>
          <cell r="E26" t="str">
            <v>GENERAL</v>
          </cell>
          <cell r="F26" t="str">
            <v>A41700</v>
          </cell>
          <cell r="G26" t="str">
            <v>EXECUTIVE SERVICES - ADMINISTRATION</v>
          </cell>
          <cell r="H26">
            <v>6255000</v>
          </cell>
          <cell r="I26">
            <v>15</v>
          </cell>
          <cell r="J26">
            <v>1.0999999999999999</v>
          </cell>
          <cell r="K26">
            <v>2340000</v>
          </cell>
          <cell r="L26">
            <v>24</v>
          </cell>
          <cell r="M26">
            <v>6255000</v>
          </cell>
          <cell r="N26">
            <v>15</v>
          </cell>
          <cell r="O26">
            <v>1.0999999999999999</v>
          </cell>
          <cell r="P26">
            <v>2340000</v>
          </cell>
        </row>
        <row r="27">
          <cell r="B27" t="str">
            <v>EN_A42000</v>
          </cell>
          <cell r="C27">
            <v>25</v>
          </cell>
          <cell r="D27">
            <v>10</v>
          </cell>
          <cell r="E27" t="str">
            <v>GENERAL</v>
          </cell>
          <cell r="F27" t="str">
            <v>A42000</v>
          </cell>
          <cell r="G27" t="str">
            <v>HUMAN RESOURCES MANAGEMENT</v>
          </cell>
          <cell r="H27">
            <v>42787000</v>
          </cell>
          <cell r="I27">
            <v>112.8</v>
          </cell>
          <cell r="J27">
            <v>1</v>
          </cell>
          <cell r="K27">
            <v>4359000</v>
          </cell>
          <cell r="L27">
            <v>25</v>
          </cell>
          <cell r="M27">
            <v>42812000</v>
          </cell>
          <cell r="N27">
            <v>112.8</v>
          </cell>
          <cell r="O27">
            <v>1</v>
          </cell>
          <cell r="P27">
            <v>4359000</v>
          </cell>
        </row>
        <row r="28">
          <cell r="B28" t="str">
            <v>EN_A42100</v>
          </cell>
          <cell r="C28">
            <v>26</v>
          </cell>
          <cell r="D28">
            <v>10</v>
          </cell>
          <cell r="E28" t="str">
            <v>GENERAL</v>
          </cell>
          <cell r="F28" t="str">
            <v>A42100</v>
          </cell>
          <cell r="G28" t="str">
            <v>OFFICE OF LABOR RELATIONS</v>
          </cell>
          <cell r="H28">
            <v>6213000</v>
          </cell>
          <cell r="I28">
            <v>15.6</v>
          </cell>
          <cell r="J28">
            <v>0</v>
          </cell>
          <cell r="K28">
            <v>0</v>
          </cell>
          <cell r="L28">
            <v>26</v>
          </cell>
          <cell r="M28">
            <v>6238000</v>
          </cell>
          <cell r="N28">
            <v>15.6</v>
          </cell>
          <cell r="O28">
            <v>0</v>
          </cell>
          <cell r="P28">
            <v>0</v>
          </cell>
        </row>
        <row r="29">
          <cell r="B29" t="str">
            <v>EN_A43700</v>
          </cell>
          <cell r="C29">
            <v>27</v>
          </cell>
          <cell r="D29">
            <v>10</v>
          </cell>
          <cell r="E29" t="str">
            <v>GENERAL</v>
          </cell>
          <cell r="F29" t="str">
            <v>A43700</v>
          </cell>
          <cell r="G29" t="str">
            <v>CABLE COMMUNICATIONS</v>
          </cell>
          <cell r="H29">
            <v>827000</v>
          </cell>
          <cell r="I29">
            <v>1.5</v>
          </cell>
          <cell r="J29">
            <v>0</v>
          </cell>
          <cell r="K29">
            <v>5697000</v>
          </cell>
          <cell r="L29">
            <v>27</v>
          </cell>
          <cell r="M29">
            <v>827000</v>
          </cell>
          <cell r="N29">
            <v>1.5</v>
          </cell>
          <cell r="O29">
            <v>0</v>
          </cell>
          <cell r="P29">
            <v>5697000</v>
          </cell>
        </row>
        <row r="30">
          <cell r="B30" t="str">
            <v>EN_A44000</v>
          </cell>
          <cell r="C30">
            <v>28</v>
          </cell>
          <cell r="D30">
            <v>10</v>
          </cell>
          <cell r="E30" t="str">
            <v>GENERAL</v>
          </cell>
          <cell r="F30" t="str">
            <v>A44000</v>
          </cell>
          <cell r="G30" t="str">
            <v>REAL ESTATE SERVICES</v>
          </cell>
          <cell r="H30">
            <v>9497000</v>
          </cell>
          <cell r="I30">
            <v>21</v>
          </cell>
          <cell r="J30">
            <v>1</v>
          </cell>
          <cell r="K30">
            <v>10353000</v>
          </cell>
          <cell r="L30">
            <v>28</v>
          </cell>
          <cell r="M30">
            <v>9497000</v>
          </cell>
          <cell r="N30">
            <v>21</v>
          </cell>
          <cell r="O30">
            <v>1</v>
          </cell>
          <cell r="P30">
            <v>10353000</v>
          </cell>
        </row>
        <row r="31">
          <cell r="B31" t="str">
            <v>EN_A47000</v>
          </cell>
          <cell r="C31">
            <v>29</v>
          </cell>
          <cell r="D31">
            <v>10</v>
          </cell>
          <cell r="E31" t="str">
            <v>GENERAL</v>
          </cell>
          <cell r="F31" t="str">
            <v>A47000</v>
          </cell>
          <cell r="G31" t="str">
            <v>RECORDS AND LICENSING SERVICES</v>
          </cell>
          <cell r="H31">
            <v>30571000</v>
          </cell>
          <cell r="I31">
            <v>84.7</v>
          </cell>
          <cell r="J31">
            <v>1</v>
          </cell>
          <cell r="K31">
            <v>57274000</v>
          </cell>
          <cell r="L31">
            <v>29</v>
          </cell>
          <cell r="M31">
            <v>30571000</v>
          </cell>
          <cell r="N31">
            <v>84.7</v>
          </cell>
          <cell r="O31">
            <v>1</v>
          </cell>
          <cell r="P31">
            <v>57274000</v>
          </cell>
        </row>
        <row r="32">
          <cell r="B32" t="str">
            <v>EN_A50000</v>
          </cell>
          <cell r="C32">
            <v>30</v>
          </cell>
          <cell r="D32">
            <v>10</v>
          </cell>
          <cell r="E32" t="str">
            <v>GENERAL</v>
          </cell>
          <cell r="F32" t="str">
            <v>A50000</v>
          </cell>
          <cell r="G32" t="str">
            <v>PROSECUTING ATTORNEY</v>
          </cell>
          <cell r="H32">
            <v>160950000</v>
          </cell>
          <cell r="I32">
            <v>485.2</v>
          </cell>
          <cell r="J32">
            <v>6</v>
          </cell>
          <cell r="K32">
            <v>48462000</v>
          </cell>
          <cell r="L32">
            <v>30</v>
          </cell>
          <cell r="M32">
            <v>160950000</v>
          </cell>
          <cell r="N32">
            <v>485.2</v>
          </cell>
          <cell r="O32">
            <v>6</v>
          </cell>
          <cell r="P32">
            <v>48462000</v>
          </cell>
        </row>
        <row r="33">
          <cell r="B33" t="str">
            <v>EN_A51000</v>
          </cell>
          <cell r="C33">
            <v>31</v>
          </cell>
          <cell r="D33">
            <v>10</v>
          </cell>
          <cell r="E33" t="str">
            <v>GENERAL</v>
          </cell>
          <cell r="F33" t="str">
            <v>A51000</v>
          </cell>
          <cell r="G33" t="str">
            <v>SUPERIOR COURT</v>
          </cell>
          <cell r="H33">
            <v>113486000</v>
          </cell>
          <cell r="I33">
            <v>323.2</v>
          </cell>
          <cell r="J33">
            <v>0</v>
          </cell>
          <cell r="K33">
            <v>7161000</v>
          </cell>
          <cell r="L33">
            <v>31</v>
          </cell>
          <cell r="M33">
            <v>113486000</v>
          </cell>
          <cell r="N33">
            <v>323.2</v>
          </cell>
          <cell r="O33">
            <v>0</v>
          </cell>
          <cell r="P33">
            <v>7161000</v>
          </cell>
        </row>
        <row r="34">
          <cell r="B34" t="str">
            <v>EN_A53000</v>
          </cell>
          <cell r="C34">
            <v>32</v>
          </cell>
          <cell r="D34">
            <v>10</v>
          </cell>
          <cell r="E34" t="str">
            <v>GENERAL</v>
          </cell>
          <cell r="F34" t="str">
            <v>A53000</v>
          </cell>
          <cell r="G34" t="str">
            <v>DISTRICT COURT</v>
          </cell>
          <cell r="H34">
            <v>70375000</v>
          </cell>
          <cell r="I34">
            <v>241.1</v>
          </cell>
          <cell r="J34">
            <v>0</v>
          </cell>
          <cell r="K34">
            <v>26467000</v>
          </cell>
          <cell r="L34">
            <v>32</v>
          </cell>
          <cell r="M34">
            <v>70375000</v>
          </cell>
          <cell r="N34">
            <v>241.1</v>
          </cell>
          <cell r="O34">
            <v>0</v>
          </cell>
          <cell r="P34">
            <v>26467000</v>
          </cell>
        </row>
        <row r="35">
          <cell r="B35" t="str">
            <v>EN_A53500</v>
          </cell>
          <cell r="C35">
            <v>33</v>
          </cell>
          <cell r="D35">
            <v>10</v>
          </cell>
          <cell r="E35" t="str">
            <v>GENERAL</v>
          </cell>
          <cell r="F35" t="str">
            <v>A53500</v>
          </cell>
          <cell r="G35" t="str">
            <v>ELECTIONS</v>
          </cell>
          <cell r="H35">
            <v>46181000</v>
          </cell>
          <cell r="I35">
            <v>67</v>
          </cell>
          <cell r="J35">
            <v>0.5</v>
          </cell>
          <cell r="K35">
            <v>32484000</v>
          </cell>
          <cell r="L35">
            <v>33</v>
          </cell>
          <cell r="M35">
            <v>46181000</v>
          </cell>
          <cell r="N35">
            <v>67</v>
          </cell>
          <cell r="O35">
            <v>0.5</v>
          </cell>
          <cell r="P35">
            <v>32484000</v>
          </cell>
        </row>
        <row r="36">
          <cell r="B36" t="str">
            <v>EN_A54000</v>
          </cell>
          <cell r="C36">
            <v>34</v>
          </cell>
          <cell r="D36">
            <v>10</v>
          </cell>
          <cell r="E36" t="str">
            <v>GENERAL</v>
          </cell>
          <cell r="F36" t="str">
            <v>A54000</v>
          </cell>
          <cell r="G36" t="str">
            <v>JUDICIAL ADMINISTRATION</v>
          </cell>
          <cell r="H36">
            <v>50760000</v>
          </cell>
          <cell r="I36">
            <v>188.9</v>
          </cell>
          <cell r="J36">
            <v>1</v>
          </cell>
          <cell r="K36">
            <v>24467000</v>
          </cell>
          <cell r="L36">
            <v>34</v>
          </cell>
          <cell r="M36">
            <v>50760000</v>
          </cell>
          <cell r="N36">
            <v>188.9</v>
          </cell>
          <cell r="O36">
            <v>1</v>
          </cell>
          <cell r="P36">
            <v>24467000</v>
          </cell>
        </row>
        <row r="37">
          <cell r="B37" t="str">
            <v>EN_A61000</v>
          </cell>
          <cell r="C37">
            <v>35</v>
          </cell>
          <cell r="D37">
            <v>10</v>
          </cell>
          <cell r="E37" t="str">
            <v>GENERAL</v>
          </cell>
          <cell r="F37" t="str">
            <v>A61000</v>
          </cell>
          <cell r="G37" t="str">
            <v>STATE AUDITOR</v>
          </cell>
          <cell r="H37">
            <v>2329000</v>
          </cell>
          <cell r="I37">
            <v>0</v>
          </cell>
          <cell r="J37">
            <v>0</v>
          </cell>
          <cell r="K37">
            <v>0</v>
          </cell>
          <cell r="L37">
            <v>35</v>
          </cell>
          <cell r="M37">
            <v>2329000</v>
          </cell>
          <cell r="N37">
            <v>0</v>
          </cell>
          <cell r="O37">
            <v>0</v>
          </cell>
          <cell r="P37">
            <v>0</v>
          </cell>
        </row>
        <row r="38">
          <cell r="B38" t="str">
            <v>EN_A63000</v>
          </cell>
          <cell r="C38">
            <v>36</v>
          </cell>
          <cell r="D38">
            <v>10</v>
          </cell>
          <cell r="E38" t="str">
            <v>GENERAL</v>
          </cell>
          <cell r="F38" t="str">
            <v>A63000</v>
          </cell>
          <cell r="G38" t="str">
            <v>BOUNDARY REVIEW BOARD</v>
          </cell>
          <cell r="H38">
            <v>849000</v>
          </cell>
          <cell r="I38">
            <v>2</v>
          </cell>
          <cell r="J38">
            <v>0</v>
          </cell>
          <cell r="K38">
            <v>1000</v>
          </cell>
          <cell r="L38">
            <v>36</v>
          </cell>
          <cell r="M38">
            <v>849000</v>
          </cell>
          <cell r="N38">
            <v>2</v>
          </cell>
          <cell r="O38">
            <v>0</v>
          </cell>
          <cell r="P38">
            <v>1000</v>
          </cell>
        </row>
        <row r="39">
          <cell r="B39" t="str">
            <v>EN_A64500</v>
          </cell>
          <cell r="C39">
            <v>37</v>
          </cell>
          <cell r="D39">
            <v>10</v>
          </cell>
          <cell r="E39" t="str">
            <v>GENERAL</v>
          </cell>
          <cell r="F39" t="str">
            <v>A64500</v>
          </cell>
          <cell r="G39" t="str">
            <v>FEDERAL LOBBYING</v>
          </cell>
          <cell r="H39">
            <v>560000</v>
          </cell>
          <cell r="I39">
            <v>0</v>
          </cell>
          <cell r="J39">
            <v>0</v>
          </cell>
          <cell r="K39">
            <v>0</v>
          </cell>
          <cell r="L39">
            <v>37</v>
          </cell>
          <cell r="M39">
            <v>560000</v>
          </cell>
          <cell r="N39">
            <v>0</v>
          </cell>
          <cell r="O39">
            <v>0</v>
          </cell>
          <cell r="P39">
            <v>0</v>
          </cell>
        </row>
        <row r="40">
          <cell r="B40" t="str">
            <v>EN_A65000</v>
          </cell>
          <cell r="C40">
            <v>38</v>
          </cell>
          <cell r="D40">
            <v>10</v>
          </cell>
          <cell r="E40" t="str">
            <v>GENERAL</v>
          </cell>
          <cell r="F40" t="str">
            <v>A65000</v>
          </cell>
          <cell r="G40" t="str">
            <v>MEMBERSHIPS AND DUES</v>
          </cell>
          <cell r="H40">
            <v>1921000</v>
          </cell>
          <cell r="I40">
            <v>0</v>
          </cell>
          <cell r="J40">
            <v>0</v>
          </cell>
          <cell r="K40">
            <v>0</v>
          </cell>
          <cell r="L40">
            <v>38</v>
          </cell>
          <cell r="M40">
            <v>1921000</v>
          </cell>
          <cell r="N40">
            <v>0</v>
          </cell>
          <cell r="O40">
            <v>0</v>
          </cell>
          <cell r="P40">
            <v>0</v>
          </cell>
        </row>
        <row r="41">
          <cell r="B41" t="str">
            <v>EN_A65600</v>
          </cell>
          <cell r="C41">
            <v>39</v>
          </cell>
          <cell r="D41">
            <v>10</v>
          </cell>
          <cell r="E41" t="str">
            <v>GENERAL</v>
          </cell>
          <cell r="F41" t="str">
            <v>A65600</v>
          </cell>
          <cell r="G41" t="str">
            <v>INTERNAL SUPPORT</v>
          </cell>
          <cell r="H41">
            <v>36585000</v>
          </cell>
          <cell r="I41">
            <v>0</v>
          </cell>
          <cell r="J41">
            <v>0</v>
          </cell>
          <cell r="K41">
            <v>0</v>
          </cell>
          <cell r="L41">
            <v>39</v>
          </cell>
          <cell r="M41">
            <v>36585000</v>
          </cell>
          <cell r="N41">
            <v>0</v>
          </cell>
          <cell r="O41">
            <v>0</v>
          </cell>
          <cell r="P41">
            <v>0</v>
          </cell>
        </row>
        <row r="42">
          <cell r="B42" t="str">
            <v>EN_A67000</v>
          </cell>
          <cell r="C42">
            <v>40</v>
          </cell>
          <cell r="D42">
            <v>10</v>
          </cell>
          <cell r="E42" t="str">
            <v>GENERAL</v>
          </cell>
          <cell r="F42" t="str">
            <v>A67000</v>
          </cell>
          <cell r="G42" t="str">
            <v>ASSESSMENTS</v>
          </cell>
          <cell r="H42">
            <v>59378000</v>
          </cell>
          <cell r="I42">
            <v>210</v>
          </cell>
          <cell r="J42">
            <v>2</v>
          </cell>
          <cell r="K42">
            <v>2974000</v>
          </cell>
          <cell r="L42">
            <v>40</v>
          </cell>
          <cell r="M42">
            <v>59378000</v>
          </cell>
          <cell r="N42">
            <v>210</v>
          </cell>
          <cell r="O42">
            <v>2</v>
          </cell>
          <cell r="P42">
            <v>2974000</v>
          </cell>
        </row>
        <row r="43">
          <cell r="B43" t="str">
            <v>EN_A69100</v>
          </cell>
          <cell r="C43">
            <v>41</v>
          </cell>
          <cell r="D43">
            <v>10</v>
          </cell>
          <cell r="E43" t="str">
            <v>GENERAL</v>
          </cell>
          <cell r="F43" t="str">
            <v>A69100</v>
          </cell>
          <cell r="G43" t="str">
            <v>GENERAL FUND TRANSFER TO DEBT SERVICE</v>
          </cell>
          <cell r="H43">
            <v>66546000</v>
          </cell>
          <cell r="I43">
            <v>0</v>
          </cell>
          <cell r="J43">
            <v>0</v>
          </cell>
          <cell r="K43">
            <v>8380000</v>
          </cell>
          <cell r="L43">
            <v>41</v>
          </cell>
          <cell r="M43">
            <v>66546000</v>
          </cell>
          <cell r="N43">
            <v>0</v>
          </cell>
          <cell r="O43">
            <v>0</v>
          </cell>
          <cell r="P43">
            <v>8380000</v>
          </cell>
        </row>
        <row r="44">
          <cell r="B44" t="str">
            <v>EN_A69200</v>
          </cell>
          <cell r="C44">
            <v>42</v>
          </cell>
          <cell r="D44">
            <v>10</v>
          </cell>
          <cell r="E44" t="str">
            <v>GENERAL</v>
          </cell>
          <cell r="F44" t="str">
            <v>A69200</v>
          </cell>
          <cell r="G44" t="str">
            <v>GENERAL FUND TRANSFER TO DEPARTMENT OF LOCAL SERVICES</v>
          </cell>
          <cell r="H44">
            <v>6939000</v>
          </cell>
          <cell r="I44">
            <v>0</v>
          </cell>
          <cell r="J44">
            <v>0</v>
          </cell>
          <cell r="K44">
            <v>0</v>
          </cell>
          <cell r="L44">
            <v>42</v>
          </cell>
          <cell r="M44">
            <v>6857000</v>
          </cell>
          <cell r="N44">
            <v>0</v>
          </cell>
          <cell r="O44">
            <v>0</v>
          </cell>
          <cell r="P44">
            <v>0</v>
          </cell>
        </row>
        <row r="45">
          <cell r="B45" t="str">
            <v>EN_A69400</v>
          </cell>
          <cell r="C45">
            <v>43</v>
          </cell>
          <cell r="D45">
            <v>10</v>
          </cell>
          <cell r="E45" t="str">
            <v>GENERAL</v>
          </cell>
          <cell r="F45" t="str">
            <v>A69400</v>
          </cell>
          <cell r="G45" t="str">
            <v>GENERAL FUND TRANSFER TO DEPARTMENT OF COMMUNITY AND HUMAN SERVICES</v>
          </cell>
          <cell r="H45">
            <v>33054000</v>
          </cell>
          <cell r="I45">
            <v>0</v>
          </cell>
          <cell r="J45">
            <v>0</v>
          </cell>
          <cell r="K45">
            <v>0</v>
          </cell>
          <cell r="L45">
            <v>43</v>
          </cell>
          <cell r="M45">
            <v>36104000</v>
          </cell>
          <cell r="N45">
            <v>0</v>
          </cell>
          <cell r="O45">
            <v>0</v>
          </cell>
          <cell r="P45">
            <v>0</v>
          </cell>
        </row>
        <row r="46">
          <cell r="B46" t="str">
            <v>EN_A69500</v>
          </cell>
          <cell r="C46">
            <v>44</v>
          </cell>
          <cell r="D46">
            <v>10</v>
          </cell>
          <cell r="E46" t="str">
            <v>GENERAL</v>
          </cell>
          <cell r="F46" t="str">
            <v>A69500</v>
          </cell>
          <cell r="G46" t="str">
            <v>GENERAL FUND TRANSFER TO DEPARTMENT OF EXECUTIVE SERVICES</v>
          </cell>
          <cell r="H46">
            <v>5968000</v>
          </cell>
          <cell r="I46">
            <v>0</v>
          </cell>
          <cell r="J46">
            <v>0</v>
          </cell>
          <cell r="K46">
            <v>0</v>
          </cell>
          <cell r="L46">
            <v>44</v>
          </cell>
          <cell r="M46">
            <v>5968000</v>
          </cell>
          <cell r="N46">
            <v>0</v>
          </cell>
          <cell r="O46">
            <v>0</v>
          </cell>
          <cell r="P46">
            <v>0</v>
          </cell>
        </row>
        <row r="47">
          <cell r="B47" t="str">
            <v>EN_A69600</v>
          </cell>
          <cell r="C47">
            <v>45</v>
          </cell>
          <cell r="D47">
            <v>10</v>
          </cell>
          <cell r="E47" t="str">
            <v>GENERAL</v>
          </cell>
          <cell r="F47" t="str">
            <v>A69600</v>
          </cell>
          <cell r="G47" t="str">
            <v>GENERAL FUND TRANSFER TO DEPARTMENT OF PUBLIC HEALTH</v>
          </cell>
          <cell r="H47">
            <v>55630000</v>
          </cell>
          <cell r="I47">
            <v>0</v>
          </cell>
          <cell r="J47">
            <v>0</v>
          </cell>
          <cell r="K47">
            <v>0</v>
          </cell>
          <cell r="L47">
            <v>45</v>
          </cell>
          <cell r="M47">
            <v>55630000</v>
          </cell>
          <cell r="N47">
            <v>0</v>
          </cell>
          <cell r="O47">
            <v>0</v>
          </cell>
          <cell r="P47">
            <v>0</v>
          </cell>
        </row>
        <row r="48">
          <cell r="B48" t="str">
            <v>EN_A69700</v>
          </cell>
          <cell r="C48">
            <v>46</v>
          </cell>
          <cell r="D48">
            <v>10</v>
          </cell>
          <cell r="E48" t="str">
            <v>GENERAL</v>
          </cell>
          <cell r="F48" t="str">
            <v>A69700</v>
          </cell>
          <cell r="G48" t="str">
            <v>GENERAL FUND TRANSFER TO DEPARTMENT OF NATURAL RESOURCES AND PARKS</v>
          </cell>
          <cell r="H48">
            <v>4984000</v>
          </cell>
          <cell r="I48">
            <v>0</v>
          </cell>
          <cell r="J48">
            <v>0</v>
          </cell>
          <cell r="K48">
            <v>0</v>
          </cell>
          <cell r="L48">
            <v>46</v>
          </cell>
          <cell r="M48">
            <v>4984000</v>
          </cell>
          <cell r="N48">
            <v>0</v>
          </cell>
          <cell r="O48">
            <v>0</v>
          </cell>
          <cell r="P48">
            <v>0</v>
          </cell>
        </row>
        <row r="49">
          <cell r="B49" t="str">
            <v>EN_A69900</v>
          </cell>
          <cell r="C49">
            <v>47</v>
          </cell>
          <cell r="D49">
            <v>10</v>
          </cell>
          <cell r="E49" t="str">
            <v>GENERAL</v>
          </cell>
          <cell r="F49" t="str">
            <v>A69900</v>
          </cell>
          <cell r="G49" t="str">
            <v>GENERAL FUND TRANSFER TO DEPARTMENT OF EXECUTIVE SERVICES CAPITAL IMPROVEMENT PROGRAM</v>
          </cell>
          <cell r="H49">
            <v>753000</v>
          </cell>
          <cell r="I49">
            <v>0</v>
          </cell>
          <cell r="J49">
            <v>0</v>
          </cell>
          <cell r="K49">
            <v>0</v>
          </cell>
          <cell r="L49">
            <v>47</v>
          </cell>
          <cell r="M49">
            <v>753000</v>
          </cell>
          <cell r="N49">
            <v>0</v>
          </cell>
          <cell r="O49">
            <v>0</v>
          </cell>
          <cell r="P49">
            <v>0</v>
          </cell>
        </row>
        <row r="50">
          <cell r="B50" t="str">
            <v>EN_A82000</v>
          </cell>
          <cell r="C50">
            <v>48</v>
          </cell>
          <cell r="D50">
            <v>10</v>
          </cell>
          <cell r="E50" t="str">
            <v>GENERAL</v>
          </cell>
          <cell r="F50" t="str">
            <v>A82000</v>
          </cell>
          <cell r="G50" t="str">
            <v>JAIL HEALTH SERVICES</v>
          </cell>
          <cell r="H50">
            <v>86606000</v>
          </cell>
          <cell r="I50">
            <v>198.8</v>
          </cell>
          <cell r="J50">
            <v>5.6000000000000005</v>
          </cell>
          <cell r="K50">
            <v>6664000</v>
          </cell>
          <cell r="L50">
            <v>48</v>
          </cell>
          <cell r="M50">
            <v>86606000</v>
          </cell>
          <cell r="N50">
            <v>198.8</v>
          </cell>
          <cell r="O50">
            <v>5.6000000000000005</v>
          </cell>
          <cell r="P50">
            <v>6664000</v>
          </cell>
        </row>
        <row r="51">
          <cell r="B51" t="str">
            <v>EN_A87000</v>
          </cell>
          <cell r="C51">
            <v>49</v>
          </cell>
          <cell r="D51">
            <v>10</v>
          </cell>
          <cell r="E51" t="str">
            <v>GENERAL</v>
          </cell>
          <cell r="F51" t="str">
            <v>A87000</v>
          </cell>
          <cell r="G51" t="str">
            <v>MEDICAL EXAMINER</v>
          </cell>
          <cell r="H51">
            <v>14075000</v>
          </cell>
          <cell r="I51">
            <v>32</v>
          </cell>
          <cell r="J51">
            <v>0</v>
          </cell>
          <cell r="K51">
            <v>3343000</v>
          </cell>
          <cell r="L51">
            <v>49</v>
          </cell>
          <cell r="M51">
            <v>14075000</v>
          </cell>
          <cell r="N51">
            <v>32</v>
          </cell>
          <cell r="O51">
            <v>0</v>
          </cell>
          <cell r="P51">
            <v>3343000</v>
          </cell>
        </row>
        <row r="52">
          <cell r="B52" t="str">
            <v>EN_A91000</v>
          </cell>
          <cell r="C52">
            <v>50</v>
          </cell>
          <cell r="D52">
            <v>10</v>
          </cell>
          <cell r="E52" t="str">
            <v>GENERAL</v>
          </cell>
          <cell r="F52" t="str">
            <v>A91000</v>
          </cell>
          <cell r="G52" t="str">
            <v>ADULT AND JUVENILE DETENTION</v>
          </cell>
          <cell r="H52">
            <v>326696000</v>
          </cell>
          <cell r="I52">
            <v>909</v>
          </cell>
          <cell r="J52">
            <v>1</v>
          </cell>
          <cell r="K52">
            <v>24285000</v>
          </cell>
          <cell r="L52">
            <v>50</v>
          </cell>
          <cell r="M52">
            <v>328372000</v>
          </cell>
          <cell r="N52">
            <v>913</v>
          </cell>
          <cell r="O52">
            <v>1</v>
          </cell>
          <cell r="P52">
            <v>24285000</v>
          </cell>
        </row>
        <row r="53">
          <cell r="B53" t="str">
            <v>EN_A95000</v>
          </cell>
          <cell r="C53">
            <v>51</v>
          </cell>
          <cell r="D53">
            <v>10</v>
          </cell>
          <cell r="E53" t="str">
            <v>GENERAL</v>
          </cell>
          <cell r="F53" t="str">
            <v>A95000</v>
          </cell>
          <cell r="G53" t="str">
            <v>PUBLIC DEFENSE</v>
          </cell>
          <cell r="H53">
            <v>153411000</v>
          </cell>
          <cell r="I53">
            <v>459</v>
          </cell>
          <cell r="J53">
            <v>0</v>
          </cell>
          <cell r="K53">
            <v>38498000</v>
          </cell>
          <cell r="L53">
            <v>51</v>
          </cell>
          <cell r="M53">
            <v>153411000</v>
          </cell>
          <cell r="N53">
            <v>459</v>
          </cell>
          <cell r="O53">
            <v>0</v>
          </cell>
          <cell r="P53">
            <v>38498000</v>
          </cell>
        </row>
        <row r="54">
          <cell r="B54" t="str">
            <v>EN_A91400</v>
          </cell>
          <cell r="C54">
            <v>52</v>
          </cell>
          <cell r="D54">
            <v>16</v>
          </cell>
          <cell r="E54" t="str">
            <v>INMATE WELFARE</v>
          </cell>
          <cell r="F54" t="str">
            <v>A91400</v>
          </cell>
          <cell r="G54" t="str">
            <v>INMATE WELFARE - ADULT</v>
          </cell>
          <cell r="H54">
            <v>2848000</v>
          </cell>
          <cell r="I54">
            <v>1</v>
          </cell>
          <cell r="J54">
            <v>1</v>
          </cell>
          <cell r="K54">
            <v>4000</v>
          </cell>
          <cell r="L54">
            <v>52</v>
          </cell>
          <cell r="M54">
            <v>2848000</v>
          </cell>
          <cell r="N54">
            <v>1</v>
          </cell>
          <cell r="O54">
            <v>1</v>
          </cell>
          <cell r="P54">
            <v>4000</v>
          </cell>
        </row>
        <row r="55">
          <cell r="B55" t="str">
            <v>EN_A91500</v>
          </cell>
          <cell r="C55">
            <v>53</v>
          </cell>
          <cell r="D55">
            <v>16</v>
          </cell>
          <cell r="E55" t="str">
            <v>INMATE WELFARE</v>
          </cell>
          <cell r="F55" t="str">
            <v>A91500</v>
          </cell>
          <cell r="G55" t="str">
            <v>INMATE WELFARE - JUVENILE</v>
          </cell>
          <cell r="H55">
            <v>8000</v>
          </cell>
          <cell r="I55">
            <v>0</v>
          </cell>
          <cell r="J55">
            <v>0</v>
          </cell>
          <cell r="K55">
            <v>0</v>
          </cell>
          <cell r="L55">
            <v>53</v>
          </cell>
          <cell r="M55">
            <v>8000</v>
          </cell>
          <cell r="N55">
            <v>0</v>
          </cell>
          <cell r="O55">
            <v>0</v>
          </cell>
          <cell r="P55">
            <v>0</v>
          </cell>
        </row>
        <row r="56">
          <cell r="B56" t="str">
            <v>EN_A60150</v>
          </cell>
          <cell r="C56">
            <v>54</v>
          </cell>
          <cell r="D56">
            <v>1415</v>
          </cell>
          <cell r="E56" t="str">
            <v>FMD PARKING FACILITIES</v>
          </cell>
          <cell r="F56" t="str">
            <v>A60150</v>
          </cell>
          <cell r="G56" t="str">
            <v>FACILITIES MANAGEMENT DIVISION PARKING FACILITIES</v>
          </cell>
          <cell r="H56">
            <v>10015000</v>
          </cell>
          <cell r="I56">
            <v>0</v>
          </cell>
          <cell r="J56">
            <v>0</v>
          </cell>
          <cell r="K56">
            <v>9956000</v>
          </cell>
          <cell r="L56">
            <v>54</v>
          </cell>
          <cell r="M56">
            <v>10015000</v>
          </cell>
          <cell r="N56">
            <v>0</v>
          </cell>
          <cell r="O56">
            <v>0</v>
          </cell>
          <cell r="P56">
            <v>9956000</v>
          </cell>
        </row>
        <row r="57">
          <cell r="B57" t="str">
            <v>EN_A65300</v>
          </cell>
          <cell r="C57"/>
          <cell r="D57">
            <v>1211</v>
          </cell>
          <cell r="E57" t="str">
            <v>RAINY DAY RESERVE</v>
          </cell>
          <cell r="F57" t="str">
            <v>A65300</v>
          </cell>
          <cell r="G57" t="str">
            <v>RAINY DAY RESERVE</v>
          </cell>
          <cell r="J57"/>
          <cell r="K57"/>
          <cell r="L57">
            <v>128</v>
          </cell>
          <cell r="M57">
            <v>5905000</v>
          </cell>
          <cell r="N57">
            <v>0</v>
          </cell>
          <cell r="O57">
            <v>0</v>
          </cell>
          <cell r="P57">
            <v>0</v>
          </cell>
        </row>
        <row r="58">
          <cell r="B58" t="str">
            <v>EN_A15000</v>
          </cell>
          <cell r="C58"/>
          <cell r="D58">
            <v>10</v>
          </cell>
          <cell r="E58" t="str">
            <v>GENERAL</v>
          </cell>
          <cell r="F58" t="str">
            <v>A15000</v>
          </cell>
          <cell r="G58"/>
          <cell r="H58">
            <v>0</v>
          </cell>
          <cell r="I58">
            <v>0</v>
          </cell>
          <cell r="J58">
            <v>0</v>
          </cell>
          <cell r="K58">
            <v>1319425000</v>
          </cell>
          <cell r="L58"/>
          <cell r="M58">
            <v>0</v>
          </cell>
          <cell r="N58">
            <v>0</v>
          </cell>
          <cell r="O58">
            <v>0</v>
          </cell>
          <cell r="P58">
            <v>1319425000</v>
          </cell>
        </row>
        <row r="59">
          <cell r="B59"/>
          <cell r="C59"/>
          <cell r="D59"/>
          <cell r="E59" t="str">
            <v>TOTAL GENERAL FUND</v>
          </cell>
          <cell r="F59"/>
          <cell r="G59"/>
          <cell r="H59">
            <v>1921277000</v>
          </cell>
          <cell r="I59">
            <v>4731.8999999999996</v>
          </cell>
          <cell r="J59">
            <v>32.200000000000003</v>
          </cell>
          <cell r="K59">
            <v>1884504000</v>
          </cell>
          <cell r="L59"/>
          <cell r="M59">
            <v>1936470000</v>
          </cell>
          <cell r="N59">
            <v>4742.8999999999996</v>
          </cell>
          <cell r="O59">
            <v>32.200000000000003</v>
          </cell>
          <cell r="P59">
            <v>1884504000</v>
          </cell>
        </row>
        <row r="60">
          <cell r="B60"/>
          <cell r="C60"/>
          <cell r="D60"/>
          <cell r="E60" t="str">
            <v>NON GENERAL FUNDS</v>
          </cell>
          <cell r="F60"/>
          <cell r="G60"/>
          <cell r="H60"/>
          <cell r="J60"/>
          <cell r="L60"/>
          <cell r="M60"/>
          <cell r="O60"/>
          <cell r="P60"/>
        </row>
        <row r="61">
          <cell r="B61" t="str">
            <v>EN_A73000</v>
          </cell>
          <cell r="C61">
            <v>55</v>
          </cell>
          <cell r="D61">
            <v>1030</v>
          </cell>
          <cell r="E61" t="str">
            <v>ROADS OPERATING</v>
          </cell>
          <cell r="F61" t="str">
            <v>A73000</v>
          </cell>
          <cell r="G61" t="str">
            <v>ROADS</v>
          </cell>
          <cell r="H61">
            <v>218294000</v>
          </cell>
          <cell r="I61">
            <v>394.5</v>
          </cell>
          <cell r="J61">
            <v>4</v>
          </cell>
          <cell r="K61">
            <v>236880000</v>
          </cell>
          <cell r="L61">
            <v>55</v>
          </cell>
          <cell r="M61">
            <v>218294000</v>
          </cell>
          <cell r="N61">
            <v>394.5</v>
          </cell>
          <cell r="O61">
            <v>4</v>
          </cell>
          <cell r="P61">
            <v>236880000</v>
          </cell>
        </row>
        <row r="62">
          <cell r="B62" t="str">
            <v>EN_A73400</v>
          </cell>
          <cell r="C62">
            <v>56</v>
          </cell>
          <cell r="D62">
            <v>1030</v>
          </cell>
          <cell r="E62" t="str">
            <v>ROADS OPERATING</v>
          </cell>
          <cell r="F62" t="str">
            <v>A73400</v>
          </cell>
          <cell r="G62" t="str">
            <v>ROADS CONSTRUCTION TRANSFER</v>
          </cell>
          <cell r="H62">
            <v>22990000</v>
          </cell>
          <cell r="I62">
            <v>0</v>
          </cell>
          <cell r="J62">
            <v>0</v>
          </cell>
          <cell r="K62">
            <v>0</v>
          </cell>
          <cell r="L62">
            <v>56</v>
          </cell>
          <cell r="M62">
            <v>22990000</v>
          </cell>
          <cell r="N62">
            <v>0</v>
          </cell>
          <cell r="O62">
            <v>0</v>
          </cell>
          <cell r="P62">
            <v>0</v>
          </cell>
        </row>
        <row r="63">
          <cell r="B63" t="str">
            <v>EN_A71500</v>
          </cell>
          <cell r="C63">
            <v>57</v>
          </cell>
          <cell r="D63">
            <v>1040</v>
          </cell>
          <cell r="E63" t="str">
            <v>SOLID WASTE POSTCLOSURE LANDFILL MAINTENANCE</v>
          </cell>
          <cell r="F63" t="str">
            <v>A71500</v>
          </cell>
          <cell r="G63" t="str">
            <v>SOLID WASTE POSTCLOSURE LANDFILL MAINTENANCE</v>
          </cell>
          <cell r="H63">
            <v>4263000</v>
          </cell>
          <cell r="I63">
            <v>1</v>
          </cell>
          <cell r="J63">
            <v>0</v>
          </cell>
          <cell r="K63">
            <v>3139000</v>
          </cell>
          <cell r="L63">
            <v>57</v>
          </cell>
          <cell r="M63">
            <v>4263000</v>
          </cell>
          <cell r="N63">
            <v>1</v>
          </cell>
          <cell r="O63">
            <v>0</v>
          </cell>
          <cell r="P63">
            <v>3139000</v>
          </cell>
        </row>
        <row r="64">
          <cell r="B64" t="str">
            <v>EN_A48000</v>
          </cell>
          <cell r="C64">
            <v>58</v>
          </cell>
          <cell r="D64">
            <v>1060</v>
          </cell>
          <cell r="E64" t="str">
            <v>VETERANS SERVICES LEVY</v>
          </cell>
          <cell r="F64" t="str">
            <v>A48000</v>
          </cell>
          <cell r="G64" t="str">
            <v>VETERANS SERVICES</v>
          </cell>
          <cell r="H64">
            <v>6531000</v>
          </cell>
          <cell r="I64">
            <v>10</v>
          </cell>
          <cell r="J64">
            <v>0</v>
          </cell>
          <cell r="K64">
            <v>6660000</v>
          </cell>
          <cell r="L64">
            <v>58</v>
          </cell>
          <cell r="M64">
            <v>6531000</v>
          </cell>
          <cell r="N64">
            <v>10</v>
          </cell>
          <cell r="O64">
            <v>0</v>
          </cell>
          <cell r="P64">
            <v>6660000</v>
          </cell>
        </row>
        <row r="65">
          <cell r="B65" t="str">
            <v>EN_A92000</v>
          </cell>
          <cell r="C65">
            <v>59</v>
          </cell>
          <cell r="D65">
            <v>1070</v>
          </cell>
          <cell r="E65" t="str">
            <v>DEVELOPMENTAL DISABILITIES</v>
          </cell>
          <cell r="F65" t="str">
            <v>A92000</v>
          </cell>
          <cell r="G65" t="str">
            <v>DEVELOPMENTAL DISABILITIES</v>
          </cell>
          <cell r="H65">
            <v>147523000</v>
          </cell>
          <cell r="I65">
            <v>33.799999999999997</v>
          </cell>
          <cell r="J65">
            <v>0</v>
          </cell>
          <cell r="K65">
            <v>145017000</v>
          </cell>
          <cell r="L65">
            <v>59</v>
          </cell>
          <cell r="M65">
            <v>147523000</v>
          </cell>
          <cell r="N65">
            <v>33.799999999999997</v>
          </cell>
          <cell r="O65">
            <v>0</v>
          </cell>
          <cell r="P65">
            <v>145017000</v>
          </cell>
        </row>
        <row r="66">
          <cell r="B66" t="str">
            <v>EN_A93500</v>
          </cell>
          <cell r="C66">
            <v>60</v>
          </cell>
          <cell r="D66">
            <v>1080</v>
          </cell>
          <cell r="E66" t="str">
            <v>DEPARTMENT OF COMMUNITY AND HUMAN SERVICES ADMINISTRATION</v>
          </cell>
          <cell r="F66" t="str">
            <v>A93500</v>
          </cell>
          <cell r="G66" t="str">
            <v>COMMUNITY AND HUMAN SERVICES ADMINISTRATION</v>
          </cell>
          <cell r="H66">
            <v>14574000</v>
          </cell>
          <cell r="I66">
            <v>29</v>
          </cell>
          <cell r="J66">
            <v>0</v>
          </cell>
          <cell r="K66">
            <v>14783000</v>
          </cell>
          <cell r="L66">
            <v>60</v>
          </cell>
          <cell r="M66">
            <v>14774000</v>
          </cell>
          <cell r="N66">
            <v>29</v>
          </cell>
          <cell r="O66">
            <v>0</v>
          </cell>
          <cell r="P66">
            <v>14783000</v>
          </cell>
        </row>
        <row r="67">
          <cell r="B67" t="str">
            <v>EN_A47100</v>
          </cell>
          <cell r="C67">
            <v>61</v>
          </cell>
          <cell r="D67">
            <v>1090</v>
          </cell>
          <cell r="E67" t="str">
            <v>RECORDER'S OPERATION AND MAINTENANCE</v>
          </cell>
          <cell r="F67" t="str">
            <v>A47100</v>
          </cell>
          <cell r="G67" t="str">
            <v>RECORDER'S OPERATION AND MAINTENANCE</v>
          </cell>
          <cell r="H67">
            <v>3632000</v>
          </cell>
          <cell r="I67">
            <v>7.3</v>
          </cell>
          <cell r="J67">
            <v>0</v>
          </cell>
          <cell r="K67">
            <v>3544000</v>
          </cell>
          <cell r="L67">
            <v>61</v>
          </cell>
          <cell r="M67">
            <v>3632000</v>
          </cell>
          <cell r="N67">
            <v>7.3</v>
          </cell>
          <cell r="O67">
            <v>0</v>
          </cell>
          <cell r="P67">
            <v>3544000</v>
          </cell>
        </row>
        <row r="68">
          <cell r="B68" t="str">
            <v>EN_A43100</v>
          </cell>
          <cell r="C68">
            <v>62</v>
          </cell>
          <cell r="D68">
            <v>1110</v>
          </cell>
          <cell r="E68" t="str">
            <v>ENHANCED 911 EMERGENCY COMMUNICATION SYSTEM</v>
          </cell>
          <cell r="F68" t="str">
            <v>A43100</v>
          </cell>
          <cell r="G68" t="str">
            <v>ENHANCED-911</v>
          </cell>
          <cell r="H68">
            <v>68528000</v>
          </cell>
          <cell r="I68">
            <v>8</v>
          </cell>
          <cell r="J68">
            <v>0</v>
          </cell>
          <cell r="K68">
            <v>49673000</v>
          </cell>
          <cell r="L68">
            <v>62</v>
          </cell>
          <cell r="M68">
            <v>68528000</v>
          </cell>
          <cell r="N68">
            <v>14</v>
          </cell>
          <cell r="O68">
            <v>0</v>
          </cell>
          <cell r="P68">
            <v>49673000</v>
          </cell>
        </row>
        <row r="69">
          <cell r="B69" t="str">
            <v>EN_A92400</v>
          </cell>
          <cell r="C69">
            <v>63</v>
          </cell>
          <cell r="D69">
            <v>1120</v>
          </cell>
          <cell r="E69" t="str">
            <v>BEHAVIORAL HEALTH</v>
          </cell>
          <cell r="F69" t="str">
            <v>A92400</v>
          </cell>
          <cell r="G69" t="str">
            <v>BEHAVIORAL HEALTH AND RECOVERY DIVISION - BEHAVIORAL HEALTH</v>
          </cell>
          <cell r="H69">
            <v>556008000</v>
          </cell>
          <cell r="I69">
            <v>155.1</v>
          </cell>
          <cell r="J69">
            <v>0</v>
          </cell>
          <cell r="K69">
            <v>567119000</v>
          </cell>
          <cell r="L69">
            <v>63</v>
          </cell>
          <cell r="M69">
            <v>564648000</v>
          </cell>
          <cell r="N69">
            <v>155.1</v>
          </cell>
          <cell r="O69">
            <v>0</v>
          </cell>
          <cell r="P69">
            <v>567119000</v>
          </cell>
        </row>
        <row r="70">
          <cell r="B70" t="str">
            <v>EN_A58300</v>
          </cell>
          <cell r="C70">
            <v>64</v>
          </cell>
          <cell r="D70">
            <v>1135</v>
          </cell>
          <cell r="E70" t="str">
            <v>MENTAL ILLNESS AND DRUG DEPENDENCY</v>
          </cell>
          <cell r="F70" t="str">
            <v>A58300</v>
          </cell>
          <cell r="G70" t="str">
            <v>JUDICIAL ADMINISTRATION MENTAL ILLNESS AND DRUG DEPENDENCY</v>
          </cell>
          <cell r="H70">
            <v>3048000</v>
          </cell>
          <cell r="I70">
            <v>10.7</v>
          </cell>
          <cell r="J70">
            <v>0</v>
          </cell>
          <cell r="K70">
            <v>0</v>
          </cell>
          <cell r="L70">
            <v>64</v>
          </cell>
          <cell r="M70">
            <v>3048000</v>
          </cell>
          <cell r="N70">
            <v>10.7</v>
          </cell>
          <cell r="O70">
            <v>0</v>
          </cell>
          <cell r="P70">
            <v>0</v>
          </cell>
        </row>
        <row r="71">
          <cell r="B71" t="str">
            <v>EN_A68800</v>
          </cell>
          <cell r="C71">
            <v>65</v>
          </cell>
          <cell r="D71">
            <v>1135</v>
          </cell>
          <cell r="E71" t="str">
            <v>MENTAL ILLNESS AND DRUG DEPENDENCY</v>
          </cell>
          <cell r="F71" t="str">
            <v>A68800</v>
          </cell>
          <cell r="G71" t="str">
            <v>PROSECUTING ATTORNEY MENTAL ILLNESS AND DRUG DEPENDENCY</v>
          </cell>
          <cell r="H71">
            <v>2303000</v>
          </cell>
          <cell r="I71">
            <v>9.6</v>
          </cell>
          <cell r="J71">
            <v>0</v>
          </cell>
          <cell r="K71">
            <v>0</v>
          </cell>
          <cell r="L71">
            <v>65</v>
          </cell>
          <cell r="M71">
            <v>2303000</v>
          </cell>
          <cell r="N71">
            <v>9.6</v>
          </cell>
          <cell r="O71">
            <v>0</v>
          </cell>
          <cell r="P71">
            <v>0</v>
          </cell>
        </row>
        <row r="72">
          <cell r="B72" t="str">
            <v>EN_A78300</v>
          </cell>
          <cell r="C72">
            <v>66</v>
          </cell>
          <cell r="D72">
            <v>1135</v>
          </cell>
          <cell r="E72" t="str">
            <v>MENTAL ILLNESS AND DRUG DEPENDENCY</v>
          </cell>
          <cell r="F72" t="str">
            <v>A78300</v>
          </cell>
          <cell r="G72" t="str">
            <v>SUPERIOR COURT MENTAL ILLNESS AND DRUG DEPENDENCY</v>
          </cell>
          <cell r="H72">
            <v>5047000</v>
          </cell>
          <cell r="I72">
            <v>18.3</v>
          </cell>
          <cell r="J72">
            <v>0</v>
          </cell>
          <cell r="K72">
            <v>0</v>
          </cell>
          <cell r="L72">
            <v>66</v>
          </cell>
          <cell r="M72">
            <v>5047000</v>
          </cell>
          <cell r="N72">
            <v>18.3</v>
          </cell>
          <cell r="O72">
            <v>0</v>
          </cell>
          <cell r="P72">
            <v>0</v>
          </cell>
        </row>
        <row r="73">
          <cell r="B73" t="str">
            <v>EN_A98300</v>
          </cell>
          <cell r="C73">
            <v>67</v>
          </cell>
          <cell r="D73">
            <v>1135</v>
          </cell>
          <cell r="E73" t="str">
            <v>MENTAL ILLNESS AND DRUG DEPENDENCY</v>
          </cell>
          <cell r="F73" t="str">
            <v>A98300</v>
          </cell>
          <cell r="G73" t="str">
            <v>PUBLIC DEFENDER MENTAL ILLNESS AND DRUG DEPENDENCY</v>
          </cell>
          <cell r="H73">
            <v>4523000</v>
          </cell>
          <cell r="I73">
            <v>14.3</v>
          </cell>
          <cell r="J73">
            <v>0</v>
          </cell>
          <cell r="K73">
            <v>0</v>
          </cell>
          <cell r="L73">
            <v>67</v>
          </cell>
          <cell r="M73">
            <v>4523000</v>
          </cell>
          <cell r="N73">
            <v>14.3</v>
          </cell>
          <cell r="O73">
            <v>0</v>
          </cell>
          <cell r="P73">
            <v>0</v>
          </cell>
        </row>
        <row r="74">
          <cell r="B74" t="str">
            <v>EN_A98400</v>
          </cell>
          <cell r="C74">
            <v>68</v>
          </cell>
          <cell r="D74">
            <v>1135</v>
          </cell>
          <cell r="E74" t="str">
            <v>MENTAL ILLNESS AND DRUG DEPENDENCY</v>
          </cell>
          <cell r="F74" t="str">
            <v>A98400</v>
          </cell>
          <cell r="G74" t="str">
            <v>DISTRICT COURT MENTAL ILLNESS AND DRUG DEPENDENCY</v>
          </cell>
          <cell r="H74">
            <v>3540000</v>
          </cell>
          <cell r="I74">
            <v>13</v>
          </cell>
          <cell r="J74">
            <v>0</v>
          </cell>
          <cell r="K74">
            <v>0</v>
          </cell>
          <cell r="L74">
            <v>68</v>
          </cell>
          <cell r="M74">
            <v>3540000</v>
          </cell>
          <cell r="N74">
            <v>13</v>
          </cell>
          <cell r="O74">
            <v>0</v>
          </cell>
          <cell r="P74">
            <v>0</v>
          </cell>
        </row>
        <row r="75">
          <cell r="B75" t="str">
            <v>EN_A99000</v>
          </cell>
          <cell r="C75">
            <v>69</v>
          </cell>
          <cell r="D75">
            <v>1135</v>
          </cell>
          <cell r="E75" t="str">
            <v>MENTAL ILLNESS AND DRUG DEPENDENCY</v>
          </cell>
          <cell r="F75" t="str">
            <v>A99000</v>
          </cell>
          <cell r="G75" t="str">
            <v>MENTAL ILLNESS AND DRUG DEPENDENCY FUND</v>
          </cell>
          <cell r="H75">
            <v>133567000</v>
          </cell>
          <cell r="I75">
            <v>18</v>
          </cell>
          <cell r="J75">
            <v>0</v>
          </cell>
          <cell r="K75">
            <v>140173000</v>
          </cell>
          <cell r="L75">
            <v>69</v>
          </cell>
          <cell r="M75">
            <v>133567000</v>
          </cell>
          <cell r="N75">
            <v>18</v>
          </cell>
          <cell r="O75">
            <v>0</v>
          </cell>
          <cell r="P75">
            <v>140173000</v>
          </cell>
        </row>
        <row r="76">
          <cell r="B76" t="str">
            <v>EN_A11900</v>
          </cell>
          <cell r="C76">
            <v>70</v>
          </cell>
          <cell r="D76">
            <v>1143</v>
          </cell>
          <cell r="E76" t="str">
            <v>VETERANS SENIORS AND HUMAN SERVICES LEVY</v>
          </cell>
          <cell r="F76" t="str">
            <v>A11900</v>
          </cell>
          <cell r="G76" t="str">
            <v>VETERANS SENIORS AND HUMAN SERVICES LEVY</v>
          </cell>
          <cell r="H76">
            <v>123903000</v>
          </cell>
          <cell r="I76">
            <v>37.5</v>
          </cell>
          <cell r="J76">
            <v>0</v>
          </cell>
          <cell r="K76">
            <v>135472000</v>
          </cell>
          <cell r="L76">
            <v>70</v>
          </cell>
          <cell r="M76">
            <v>123903000</v>
          </cell>
          <cell r="N76">
            <v>37.5</v>
          </cell>
          <cell r="O76">
            <v>0</v>
          </cell>
          <cell r="P76">
            <v>135472000</v>
          </cell>
        </row>
        <row r="77">
          <cell r="B77" t="str">
            <v>EN_A30100</v>
          </cell>
          <cell r="C77">
            <v>71</v>
          </cell>
          <cell r="D77">
            <v>1170</v>
          </cell>
          <cell r="E77" t="str">
            <v>ARTS AND CULTURAL DEVELOPMENT</v>
          </cell>
          <cell r="F77" t="str">
            <v>A30100</v>
          </cell>
          <cell r="G77" t="str">
            <v>CULTURAL DEVELOPMENT AUTHORITY</v>
          </cell>
          <cell r="H77">
            <v>34438000</v>
          </cell>
          <cell r="I77">
            <v>0</v>
          </cell>
          <cell r="J77">
            <v>0</v>
          </cell>
          <cell r="K77">
            <v>34438000</v>
          </cell>
          <cell r="L77">
            <v>71</v>
          </cell>
          <cell r="M77">
            <v>34438000</v>
          </cell>
          <cell r="N77">
            <v>0</v>
          </cell>
          <cell r="O77">
            <v>0</v>
          </cell>
          <cell r="P77">
            <v>34438000</v>
          </cell>
        </row>
        <row r="78">
          <cell r="B78" t="str">
            <v>EN_A18000</v>
          </cell>
          <cell r="C78">
            <v>72</v>
          </cell>
          <cell r="D78">
            <v>1180</v>
          </cell>
          <cell r="E78" t="str">
            <v>LODGING TAX</v>
          </cell>
          <cell r="F78" t="str">
            <v>A18000</v>
          </cell>
          <cell r="G78" t="str">
            <v>ARTS AND CULTURE TRANSFER</v>
          </cell>
          <cell r="H78">
            <v>18029000</v>
          </cell>
          <cell r="I78">
            <v>0</v>
          </cell>
          <cell r="J78">
            <v>0</v>
          </cell>
          <cell r="K78">
            <v>51772000</v>
          </cell>
          <cell r="L78">
            <v>72</v>
          </cell>
          <cell r="M78">
            <v>18029000</v>
          </cell>
          <cell r="N78">
            <v>0</v>
          </cell>
          <cell r="O78">
            <v>0</v>
          </cell>
          <cell r="P78">
            <v>51772000</v>
          </cell>
        </row>
        <row r="79">
          <cell r="B79" t="str">
            <v>EN_A18100</v>
          </cell>
          <cell r="C79">
            <v>73</v>
          </cell>
          <cell r="D79">
            <v>1180</v>
          </cell>
          <cell r="E79" t="str">
            <v>LODGING TAX</v>
          </cell>
          <cell r="F79" t="str">
            <v>A18100</v>
          </cell>
          <cell r="G79" t="str">
            <v>BUILDING 4EQUITY ADVANCE</v>
          </cell>
          <cell r="H79">
            <v>12850000</v>
          </cell>
          <cell r="I79">
            <v>0</v>
          </cell>
          <cell r="J79">
            <v>0</v>
          </cell>
          <cell r="K79">
            <v>0</v>
          </cell>
          <cell r="L79">
            <v>73</v>
          </cell>
          <cell r="M79">
            <v>12850000</v>
          </cell>
          <cell r="N79">
            <v>0</v>
          </cell>
          <cell r="O79">
            <v>0</v>
          </cell>
          <cell r="P79">
            <v>0</v>
          </cell>
        </row>
        <row r="80">
          <cell r="B80" t="str">
            <v>EN_A18200</v>
          </cell>
          <cell r="C80">
            <v>74</v>
          </cell>
          <cell r="D80">
            <v>1180</v>
          </cell>
          <cell r="E80" t="str">
            <v>LODGING TAX</v>
          </cell>
          <cell r="F80" t="str">
            <v>A18200</v>
          </cell>
          <cell r="G80" t="str">
            <v>TOURISM</v>
          </cell>
          <cell r="H80">
            <v>11168000</v>
          </cell>
          <cell r="I80">
            <v>0</v>
          </cell>
          <cell r="J80">
            <v>0</v>
          </cell>
          <cell r="K80">
            <v>0</v>
          </cell>
          <cell r="L80">
            <v>74</v>
          </cell>
          <cell r="M80">
            <v>11168000</v>
          </cell>
          <cell r="N80">
            <v>0</v>
          </cell>
          <cell r="O80">
            <v>0</v>
          </cell>
          <cell r="P80">
            <v>0</v>
          </cell>
        </row>
        <row r="81">
          <cell r="B81" t="str">
            <v>EN_A18300</v>
          </cell>
          <cell r="C81">
            <v>75</v>
          </cell>
          <cell r="D81">
            <v>1180</v>
          </cell>
          <cell r="E81" t="str">
            <v>LODGING TAX</v>
          </cell>
          <cell r="F81" t="str">
            <v>A18300</v>
          </cell>
          <cell r="G81" t="str">
            <v>HOUSING AND HOMELESS PROGRAM</v>
          </cell>
          <cell r="H81">
            <v>24257000</v>
          </cell>
          <cell r="I81">
            <v>0</v>
          </cell>
          <cell r="J81">
            <v>0</v>
          </cell>
          <cell r="K81">
            <v>0</v>
          </cell>
          <cell r="L81">
            <v>75</v>
          </cell>
          <cell r="M81">
            <v>24257000</v>
          </cell>
          <cell r="N81">
            <v>0</v>
          </cell>
          <cell r="O81">
            <v>0</v>
          </cell>
          <cell r="P81">
            <v>0</v>
          </cell>
        </row>
        <row r="82">
          <cell r="B82" t="str">
            <v>EN_A83000</v>
          </cell>
          <cell r="C82">
            <v>76</v>
          </cell>
          <cell r="D82">
            <v>1190</v>
          </cell>
          <cell r="E82" t="str">
            <v>EMERGENCY MEDICAL SERVICES</v>
          </cell>
          <cell r="F82" t="str">
            <v>A83000</v>
          </cell>
          <cell r="G82" t="str">
            <v>EMERGENCY MEDICAL SERVICES</v>
          </cell>
          <cell r="H82">
            <v>209522000</v>
          </cell>
          <cell r="I82">
            <v>137.30000000000001</v>
          </cell>
          <cell r="J82">
            <v>0</v>
          </cell>
          <cell r="K82">
            <v>205018000</v>
          </cell>
          <cell r="L82">
            <v>76</v>
          </cell>
          <cell r="M82">
            <v>209582000</v>
          </cell>
          <cell r="N82">
            <v>137.30000000000001</v>
          </cell>
          <cell r="O82">
            <v>0</v>
          </cell>
          <cell r="P82">
            <v>205018000</v>
          </cell>
        </row>
        <row r="83">
          <cell r="B83" t="str">
            <v>EN_A74100</v>
          </cell>
          <cell r="C83">
            <v>77</v>
          </cell>
          <cell r="D83">
            <v>1210</v>
          </cell>
          <cell r="E83" t="str">
            <v>WATER AND LAND RESOURCES SHARED SERVICES</v>
          </cell>
          <cell r="F83" t="str">
            <v>A74100</v>
          </cell>
          <cell r="G83" t="str">
            <v>WATER AND LAND RESOURCES SHARED SERVICES</v>
          </cell>
          <cell r="H83">
            <v>78343000</v>
          </cell>
          <cell r="I83">
            <v>178.2</v>
          </cell>
          <cell r="J83">
            <v>4</v>
          </cell>
          <cell r="K83">
            <v>80947000</v>
          </cell>
          <cell r="L83">
            <v>77</v>
          </cell>
          <cell r="M83">
            <v>78343000</v>
          </cell>
          <cell r="N83">
            <v>178.2</v>
          </cell>
          <cell r="O83">
            <v>4</v>
          </cell>
          <cell r="P83">
            <v>80947000</v>
          </cell>
        </row>
        <row r="84">
          <cell r="B84" t="str">
            <v>EN_A84500</v>
          </cell>
          <cell r="C84">
            <v>78</v>
          </cell>
          <cell r="D84">
            <v>1211</v>
          </cell>
          <cell r="E84" t="str">
            <v>SURFACE WATER MANAGEMENT</v>
          </cell>
          <cell r="F84" t="str">
            <v>A84500</v>
          </cell>
          <cell r="G84" t="str">
            <v>SURFACE WATER MANAGEMENT LOCAL DRAINAGE SERVICES</v>
          </cell>
          <cell r="H84">
            <v>87282000</v>
          </cell>
          <cell r="I84">
            <v>122</v>
          </cell>
          <cell r="J84">
            <v>11</v>
          </cell>
          <cell r="K84">
            <v>86754000</v>
          </cell>
          <cell r="L84">
            <v>78</v>
          </cell>
          <cell r="M84">
            <v>87282000</v>
          </cell>
          <cell r="N84">
            <v>122</v>
          </cell>
          <cell r="O84">
            <v>11</v>
          </cell>
          <cell r="P84">
            <v>86754000</v>
          </cell>
        </row>
        <row r="85">
          <cell r="B85" t="str">
            <v>EN_A20800</v>
          </cell>
          <cell r="C85">
            <v>79</v>
          </cell>
          <cell r="D85">
            <v>1220</v>
          </cell>
          <cell r="E85" t="str">
            <v>AUTOMATED FINGERPRINT IDENTIFICATION SYSTEM</v>
          </cell>
          <cell r="F85" t="str">
            <v>A20800</v>
          </cell>
          <cell r="G85" t="str">
            <v>AUTOMATED FINGERPRINT IDENTIFICATION SYSTEM</v>
          </cell>
          <cell r="H85">
            <v>41768000</v>
          </cell>
          <cell r="I85">
            <v>82</v>
          </cell>
          <cell r="J85">
            <v>1</v>
          </cell>
          <cell r="K85">
            <v>44990000</v>
          </cell>
          <cell r="L85">
            <v>79</v>
          </cell>
          <cell r="M85">
            <v>41768000</v>
          </cell>
          <cell r="N85">
            <v>82</v>
          </cell>
          <cell r="O85">
            <v>1</v>
          </cell>
          <cell r="P85">
            <v>44990000</v>
          </cell>
        </row>
        <row r="86">
          <cell r="B86" t="str">
            <v>EN_A86000</v>
          </cell>
          <cell r="C86">
            <v>80</v>
          </cell>
          <cell r="D86">
            <v>1280</v>
          </cell>
          <cell r="E86" t="str">
            <v>LOCAL HAZARDOUS WASTE</v>
          </cell>
          <cell r="F86" t="str">
            <v>A86000</v>
          </cell>
          <cell r="G86" t="str">
            <v>LOCAL HAZARDOUS WASTE</v>
          </cell>
          <cell r="H86">
            <v>42568000</v>
          </cell>
          <cell r="I86">
            <v>0</v>
          </cell>
          <cell r="J86">
            <v>0</v>
          </cell>
          <cell r="K86">
            <v>35071000</v>
          </cell>
          <cell r="L86">
            <v>80</v>
          </cell>
          <cell r="M86">
            <v>42568000</v>
          </cell>
          <cell r="N86">
            <v>0</v>
          </cell>
          <cell r="O86">
            <v>0</v>
          </cell>
          <cell r="P86">
            <v>35071000</v>
          </cell>
        </row>
        <row r="87">
          <cell r="B87" t="str">
            <v>EN_A35500</v>
          </cell>
          <cell r="C87">
            <v>81</v>
          </cell>
          <cell r="D87">
            <v>1290</v>
          </cell>
          <cell r="E87" t="str">
            <v>YOUTH AND AMATEUR SPORTS</v>
          </cell>
          <cell r="F87" t="str">
            <v>A35500</v>
          </cell>
          <cell r="G87" t="str">
            <v>YOUTH SPORTS FACILITIES GRANTS</v>
          </cell>
          <cell r="H87">
            <v>8166000</v>
          </cell>
          <cell r="I87">
            <v>3</v>
          </cell>
          <cell r="J87">
            <v>0</v>
          </cell>
          <cell r="K87">
            <v>7640000</v>
          </cell>
          <cell r="L87">
            <v>81</v>
          </cell>
          <cell r="M87">
            <v>9166000</v>
          </cell>
          <cell r="N87">
            <v>3</v>
          </cell>
          <cell r="O87">
            <v>0</v>
          </cell>
          <cell r="P87">
            <v>7640000</v>
          </cell>
        </row>
        <row r="88">
          <cell r="B88" t="str">
            <v>EN_A38400</v>
          </cell>
          <cell r="C88">
            <v>82</v>
          </cell>
          <cell r="D88">
            <v>1311</v>
          </cell>
          <cell r="E88" t="str">
            <v>NOXIOUS WEED CONTROL</v>
          </cell>
          <cell r="F88" t="str">
            <v>A38400</v>
          </cell>
          <cell r="G88" t="str">
            <v>NOXIOUS WEED CONTROL PROGRAM</v>
          </cell>
          <cell r="H88">
            <v>9701000</v>
          </cell>
          <cell r="I88">
            <v>20</v>
          </cell>
          <cell r="J88">
            <v>0</v>
          </cell>
          <cell r="K88">
            <v>8347000</v>
          </cell>
          <cell r="L88">
            <v>82</v>
          </cell>
          <cell r="M88">
            <v>9701000</v>
          </cell>
          <cell r="N88">
            <v>20</v>
          </cell>
          <cell r="O88">
            <v>0</v>
          </cell>
          <cell r="P88">
            <v>8347000</v>
          </cell>
        </row>
        <row r="89">
          <cell r="B89" t="str">
            <v>EN_A13200</v>
          </cell>
          <cell r="C89">
            <v>83</v>
          </cell>
          <cell r="D89">
            <v>1320</v>
          </cell>
          <cell r="E89" t="str">
            <v>HEALTH THROUGH HOUSING</v>
          </cell>
          <cell r="F89" t="str">
            <v>A13200</v>
          </cell>
          <cell r="G89" t="str">
            <v>HEALTH THROUGH HOUSING</v>
          </cell>
          <cell r="H89">
            <v>96747000</v>
          </cell>
          <cell r="I89">
            <v>0</v>
          </cell>
          <cell r="J89">
            <v>0</v>
          </cell>
          <cell r="K89">
            <v>106212000</v>
          </cell>
          <cell r="L89">
            <v>83</v>
          </cell>
          <cell r="M89">
            <v>68247000</v>
          </cell>
          <cell r="N89">
            <v>9</v>
          </cell>
          <cell r="O89">
            <v>0</v>
          </cell>
          <cell r="P89">
            <v>106212000</v>
          </cell>
        </row>
        <row r="90">
          <cell r="B90" t="str">
            <v>EN_A32510</v>
          </cell>
          <cell r="C90">
            <v>84</v>
          </cell>
          <cell r="D90">
            <v>1340</v>
          </cell>
          <cell r="E90" t="str">
            <v>PERMITTING DIVISION</v>
          </cell>
          <cell r="F90" t="str">
            <v>A32510</v>
          </cell>
          <cell r="G90" t="str">
            <v>PLANNING AND PERMITTING</v>
          </cell>
          <cell r="H90">
            <v>25974000</v>
          </cell>
          <cell r="I90">
            <v>60</v>
          </cell>
          <cell r="J90">
            <v>0</v>
          </cell>
          <cell r="K90">
            <v>26040000</v>
          </cell>
          <cell r="L90">
            <v>84</v>
          </cell>
          <cell r="M90">
            <v>25974000</v>
          </cell>
          <cell r="N90">
            <v>60</v>
          </cell>
          <cell r="O90">
            <v>0</v>
          </cell>
          <cell r="P90">
            <v>26040000</v>
          </cell>
        </row>
        <row r="91">
          <cell r="B91" t="str">
            <v>EN_A52500</v>
          </cell>
          <cell r="C91">
            <v>85</v>
          </cell>
          <cell r="D91">
            <v>1341</v>
          </cell>
          <cell r="E91" t="str">
            <v>CODE COMPLIANCE AND ABATEMENT</v>
          </cell>
          <cell r="F91" t="str">
            <v>A52500</v>
          </cell>
          <cell r="G91" t="str">
            <v>PERMITTING DIVISION ABATEMENT</v>
          </cell>
          <cell r="H91">
            <v>673000</v>
          </cell>
          <cell r="I91">
            <v>1</v>
          </cell>
          <cell r="J91">
            <v>0</v>
          </cell>
          <cell r="K91">
            <v>600000</v>
          </cell>
          <cell r="L91">
            <v>85</v>
          </cell>
          <cell r="M91">
            <v>673000</v>
          </cell>
          <cell r="N91">
            <v>1</v>
          </cell>
          <cell r="O91">
            <v>0</v>
          </cell>
          <cell r="P91">
            <v>600000</v>
          </cell>
        </row>
        <row r="92">
          <cell r="B92" t="str">
            <v>EN_A32530</v>
          </cell>
          <cell r="C92">
            <v>86</v>
          </cell>
          <cell r="D92">
            <v>1346</v>
          </cell>
          <cell r="E92" t="str">
            <v>PERMITTING DIVISION FUND GENERAL PUBLIC SERVICES SUB</v>
          </cell>
          <cell r="F92" t="str">
            <v>A32530</v>
          </cell>
          <cell r="G92" t="str">
            <v>GENERAL PUBLIC SERVICES</v>
          </cell>
          <cell r="H92">
            <v>4580000</v>
          </cell>
          <cell r="I92">
            <v>8</v>
          </cell>
          <cell r="J92">
            <v>0</v>
          </cell>
          <cell r="K92">
            <v>4632000</v>
          </cell>
          <cell r="L92">
            <v>86</v>
          </cell>
          <cell r="M92">
            <v>4580000</v>
          </cell>
          <cell r="N92">
            <v>8</v>
          </cell>
          <cell r="O92">
            <v>0</v>
          </cell>
          <cell r="P92">
            <v>4632000</v>
          </cell>
        </row>
        <row r="93">
          <cell r="B93" t="str">
            <v>EN_A77000</v>
          </cell>
          <cell r="C93">
            <v>87</v>
          </cell>
          <cell r="D93">
            <v>1350</v>
          </cell>
          <cell r="E93" t="str">
            <v>DEPARTMENT OF LOCAL SERVICES DIRECTOR'S OFFICE</v>
          </cell>
          <cell r="F93" t="str">
            <v>A77000</v>
          </cell>
          <cell r="G93" t="str">
            <v>LOCAL SERVICES ADMINISTRATION</v>
          </cell>
          <cell r="H93">
            <v>10982000</v>
          </cell>
          <cell r="I93">
            <v>22</v>
          </cell>
          <cell r="J93">
            <v>1</v>
          </cell>
          <cell r="K93">
            <v>10484000</v>
          </cell>
          <cell r="L93">
            <v>87</v>
          </cell>
          <cell r="M93">
            <v>11157000</v>
          </cell>
          <cell r="N93">
            <v>22</v>
          </cell>
          <cell r="O93">
            <v>1</v>
          </cell>
          <cell r="P93">
            <v>10484000</v>
          </cell>
        </row>
        <row r="94">
          <cell r="B94" t="str">
            <v>EN_A90400</v>
          </cell>
          <cell r="C94">
            <v>88</v>
          </cell>
          <cell r="D94">
            <v>1396</v>
          </cell>
          <cell r="E94" t="str">
            <v>RISK ABATEMENT</v>
          </cell>
          <cell r="F94" t="str">
            <v>A90400</v>
          </cell>
          <cell r="G94" t="str">
            <v>RISK ABATEMENT/2006 FUND</v>
          </cell>
          <cell r="H94">
            <v>242000</v>
          </cell>
          <cell r="I94">
            <v>0</v>
          </cell>
          <cell r="J94">
            <v>0</v>
          </cell>
          <cell r="K94">
            <v>0</v>
          </cell>
          <cell r="L94">
            <v>88</v>
          </cell>
          <cell r="M94">
            <v>242000</v>
          </cell>
          <cell r="N94">
            <v>0</v>
          </cell>
          <cell r="O94">
            <v>0</v>
          </cell>
          <cell r="P94">
            <v>0</v>
          </cell>
        </row>
        <row r="95">
          <cell r="B95" t="str">
            <v>EN_A88800</v>
          </cell>
          <cell r="C95">
            <v>89</v>
          </cell>
          <cell r="D95">
            <v>1421</v>
          </cell>
          <cell r="E95" t="str">
            <v>COMMUNITY SERVICES OPERATING</v>
          </cell>
          <cell r="F95" t="str">
            <v>A88800</v>
          </cell>
          <cell r="G95" t="str">
            <v>COMMUNITY SERVICES OPERATING</v>
          </cell>
          <cell r="H95">
            <v>17774000</v>
          </cell>
          <cell r="I95">
            <v>15.6</v>
          </cell>
          <cell r="J95">
            <v>0</v>
          </cell>
          <cell r="K95">
            <v>18090000</v>
          </cell>
          <cell r="L95">
            <v>89</v>
          </cell>
          <cell r="M95">
            <v>20274000</v>
          </cell>
          <cell r="N95">
            <v>15.6</v>
          </cell>
          <cell r="O95">
            <v>0</v>
          </cell>
          <cell r="P95">
            <v>18090000</v>
          </cell>
        </row>
        <row r="96">
          <cell r="B96" t="str">
            <v>EN_A53400</v>
          </cell>
          <cell r="C96">
            <v>90</v>
          </cell>
          <cell r="D96">
            <v>1431</v>
          </cell>
          <cell r="E96" t="str">
            <v>REGIONAL ANIMAL SERVICES</v>
          </cell>
          <cell r="F96" t="str">
            <v>A53400</v>
          </cell>
          <cell r="G96" t="str">
            <v>REGIONAL ANIMAL SERVICES OF KING COUNTY</v>
          </cell>
          <cell r="H96">
            <v>14937000</v>
          </cell>
          <cell r="I96">
            <v>43.2</v>
          </cell>
          <cell r="J96">
            <v>0</v>
          </cell>
          <cell r="K96">
            <v>15099000</v>
          </cell>
          <cell r="L96">
            <v>90</v>
          </cell>
          <cell r="M96">
            <v>14937000</v>
          </cell>
          <cell r="N96">
            <v>43.2</v>
          </cell>
          <cell r="O96">
            <v>0</v>
          </cell>
          <cell r="P96">
            <v>15099000</v>
          </cell>
        </row>
        <row r="97">
          <cell r="B97" t="str">
            <v>EN_A53800</v>
          </cell>
          <cell r="C97">
            <v>91</v>
          </cell>
          <cell r="D97">
            <v>1432</v>
          </cell>
          <cell r="E97" t="str">
            <v>ANIMAL BEQUEST</v>
          </cell>
          <cell r="F97" t="str">
            <v>A53800</v>
          </cell>
          <cell r="G97" t="str">
            <v>ANIMAL BEQUEST</v>
          </cell>
          <cell r="H97">
            <v>380000</v>
          </cell>
          <cell r="I97">
            <v>0</v>
          </cell>
          <cell r="J97">
            <v>0</v>
          </cell>
          <cell r="K97">
            <v>1247000</v>
          </cell>
          <cell r="L97">
            <v>91</v>
          </cell>
          <cell r="M97">
            <v>380000</v>
          </cell>
          <cell r="N97">
            <v>0</v>
          </cell>
          <cell r="O97">
            <v>0</v>
          </cell>
          <cell r="P97">
            <v>1247000</v>
          </cell>
        </row>
        <row r="98">
          <cell r="B98" t="str">
            <v>EN_A64000</v>
          </cell>
          <cell r="C98">
            <v>92</v>
          </cell>
          <cell r="D98">
            <v>1451</v>
          </cell>
          <cell r="E98" t="str">
            <v>PARKS AND RECREATION</v>
          </cell>
          <cell r="F98" t="str">
            <v>A64000</v>
          </cell>
          <cell r="G98" t="str">
            <v>PARKS AND RECREATION</v>
          </cell>
          <cell r="H98">
            <v>104988000</v>
          </cell>
          <cell r="I98">
            <v>262.10000000000002</v>
          </cell>
          <cell r="J98">
            <v>1</v>
          </cell>
          <cell r="K98">
            <v>96281000</v>
          </cell>
          <cell r="L98">
            <v>92</v>
          </cell>
          <cell r="M98">
            <v>105038000</v>
          </cell>
          <cell r="N98">
            <v>262.10000000000002</v>
          </cell>
          <cell r="O98">
            <v>1</v>
          </cell>
          <cell r="P98">
            <v>96281000</v>
          </cell>
        </row>
        <row r="99">
          <cell r="B99" t="str">
            <v>EN_A64300</v>
          </cell>
          <cell r="C99">
            <v>93</v>
          </cell>
          <cell r="D99">
            <v>1454</v>
          </cell>
          <cell r="E99" t="str">
            <v>PARKS RECREATION TRAILS AND OPEN SPACE LEVY</v>
          </cell>
          <cell r="F99" t="str">
            <v>A64300</v>
          </cell>
          <cell r="G99" t="str">
            <v>PARKS RECREATION TRAILS AND OPEN SPACE LEVY</v>
          </cell>
          <cell r="H99">
            <v>247251000</v>
          </cell>
          <cell r="I99">
            <v>0</v>
          </cell>
          <cell r="J99">
            <v>0</v>
          </cell>
          <cell r="K99">
            <v>245510000</v>
          </cell>
          <cell r="L99">
            <v>93</v>
          </cell>
          <cell r="M99">
            <v>247251000</v>
          </cell>
          <cell r="N99">
            <v>0</v>
          </cell>
          <cell r="O99">
            <v>0</v>
          </cell>
          <cell r="P99">
            <v>245510000</v>
          </cell>
        </row>
        <row r="100">
          <cell r="B100" t="str">
            <v>EN_A84600</v>
          </cell>
          <cell r="C100">
            <v>94</v>
          </cell>
          <cell r="D100">
            <v>1471</v>
          </cell>
          <cell r="E100" t="str">
            <v>HISTORICAL PRESERVATION AND HISTORICAL PROGRAMS</v>
          </cell>
          <cell r="F100" t="str">
            <v>A84600</v>
          </cell>
          <cell r="G100" t="str">
            <v>HISTORIC PRESERVATION PROGRAM</v>
          </cell>
          <cell r="H100">
            <v>1154000</v>
          </cell>
          <cell r="I100">
            <v>4</v>
          </cell>
          <cell r="J100">
            <v>0</v>
          </cell>
          <cell r="K100">
            <v>940000</v>
          </cell>
          <cell r="L100">
            <v>94</v>
          </cell>
          <cell r="M100">
            <v>1154000</v>
          </cell>
          <cell r="N100">
            <v>4</v>
          </cell>
          <cell r="O100">
            <v>0</v>
          </cell>
          <cell r="P100">
            <v>940000</v>
          </cell>
        </row>
        <row r="101">
          <cell r="B101" t="str">
            <v>EN_A93700</v>
          </cell>
          <cell r="C101">
            <v>95</v>
          </cell>
          <cell r="D101">
            <v>1480</v>
          </cell>
          <cell r="E101" t="str">
            <v>BEST STARTS FOR KIDS</v>
          </cell>
          <cell r="F101" t="str">
            <v>A93700</v>
          </cell>
          <cell r="G101" t="str">
            <v>BEST STARTS FOR KIDS</v>
          </cell>
          <cell r="H101">
            <v>91827000</v>
          </cell>
          <cell r="I101">
            <v>29.8</v>
          </cell>
          <cell r="J101">
            <v>0</v>
          </cell>
          <cell r="K101">
            <v>76533000</v>
          </cell>
          <cell r="L101">
            <v>95</v>
          </cell>
          <cell r="M101">
            <v>91827000</v>
          </cell>
          <cell r="N101">
            <v>29.8</v>
          </cell>
          <cell r="O101">
            <v>0</v>
          </cell>
          <cell r="P101">
            <v>76533000</v>
          </cell>
        </row>
        <row r="102">
          <cell r="B102" t="str">
            <v>EN_A93800</v>
          </cell>
          <cell r="C102">
            <v>96</v>
          </cell>
          <cell r="D102">
            <v>1490</v>
          </cell>
          <cell r="E102" t="str">
            <v>KING COUNTY PUGET SOUND TAXPAYER ACCOUNTABILITY ACCOUNT</v>
          </cell>
          <cell r="F102" t="str">
            <v>A93800</v>
          </cell>
          <cell r="G102" t="str">
            <v>KING COUNTY PUGET SOUND TAXPAYER ACCOUNTABILITY ACCOUNT</v>
          </cell>
          <cell r="H102">
            <v>28423000</v>
          </cell>
          <cell r="I102">
            <v>7</v>
          </cell>
          <cell r="J102">
            <v>0</v>
          </cell>
          <cell r="K102">
            <v>28450000</v>
          </cell>
          <cell r="L102">
            <v>96</v>
          </cell>
          <cell r="M102">
            <v>28423000</v>
          </cell>
          <cell r="N102">
            <v>7</v>
          </cell>
          <cell r="O102">
            <v>0</v>
          </cell>
          <cell r="P102">
            <v>28450000</v>
          </cell>
        </row>
        <row r="103">
          <cell r="B103" t="str">
            <v>EN_A15100</v>
          </cell>
          <cell r="C103">
            <v>97</v>
          </cell>
          <cell r="D103">
            <v>1511</v>
          </cell>
          <cell r="E103" t="str">
            <v>PUGET SOUND EMERGENCY RADIO NETWORK LEVY</v>
          </cell>
          <cell r="F103" t="str">
            <v>A15100</v>
          </cell>
          <cell r="G103" t="str">
            <v>PUGET SOUND EMERGENCY RADIO NETWORK LEVY</v>
          </cell>
          <cell r="H103">
            <v>66978000</v>
          </cell>
          <cell r="I103">
            <v>4</v>
          </cell>
          <cell r="J103">
            <v>0</v>
          </cell>
          <cell r="K103">
            <v>68671000</v>
          </cell>
          <cell r="L103">
            <v>97</v>
          </cell>
          <cell r="M103">
            <v>66978000</v>
          </cell>
          <cell r="N103">
            <v>12</v>
          </cell>
          <cell r="O103">
            <v>0</v>
          </cell>
          <cell r="P103">
            <v>68671000</v>
          </cell>
        </row>
        <row r="104">
          <cell r="B104" t="str">
            <v>EN_A56100</v>
          </cell>
          <cell r="C104">
            <v>98</v>
          </cell>
          <cell r="D104">
            <v>1561</v>
          </cell>
          <cell r="E104" t="str">
            <v>FLOOD CONTROL OPERATING CONTRACT</v>
          </cell>
          <cell r="F104" t="str">
            <v>A56100</v>
          </cell>
          <cell r="G104" t="str">
            <v>KING COUNTY FLOOD CONTROL CONTRACT</v>
          </cell>
          <cell r="H104">
            <v>139290000</v>
          </cell>
          <cell r="I104">
            <v>70</v>
          </cell>
          <cell r="J104">
            <v>0</v>
          </cell>
          <cell r="K104">
            <v>140075000</v>
          </cell>
          <cell r="L104">
            <v>98</v>
          </cell>
          <cell r="M104">
            <v>138951000</v>
          </cell>
          <cell r="N104">
            <v>69</v>
          </cell>
          <cell r="O104">
            <v>0</v>
          </cell>
          <cell r="P104">
            <v>140075000</v>
          </cell>
        </row>
        <row r="105">
          <cell r="B105" t="str">
            <v>EN_A38200</v>
          </cell>
          <cell r="C105">
            <v>99</v>
          </cell>
          <cell r="D105">
            <v>1600</v>
          </cell>
          <cell r="E105" t="str">
            <v>DEPARTMENT OF NATURAL RESOURCES AND PARKS ADMINISTRATION</v>
          </cell>
          <cell r="F105" t="str">
            <v>A38200</v>
          </cell>
          <cell r="G105" t="str">
            <v>DEPARTMENT OF NATURAL RESOURCES AND PARKS ADMINISTRATION</v>
          </cell>
          <cell r="H105">
            <v>16111000</v>
          </cell>
          <cell r="I105">
            <v>26</v>
          </cell>
          <cell r="J105">
            <v>0</v>
          </cell>
          <cell r="K105">
            <v>16111000</v>
          </cell>
          <cell r="L105">
            <v>99</v>
          </cell>
          <cell r="M105">
            <v>16111000</v>
          </cell>
          <cell r="N105">
            <v>26</v>
          </cell>
          <cell r="O105">
            <v>0</v>
          </cell>
          <cell r="P105">
            <v>16111000</v>
          </cell>
        </row>
        <row r="106">
          <cell r="B106" t="str">
            <v>EN_A80000</v>
          </cell>
          <cell r="C106">
            <v>100</v>
          </cell>
          <cell r="D106">
            <v>1800</v>
          </cell>
          <cell r="E106" t="str">
            <v>PUBLIC HEALTH</v>
          </cell>
          <cell r="F106" t="str">
            <v>A80000</v>
          </cell>
          <cell r="G106" t="str">
            <v>PUBLIC HEALTH</v>
          </cell>
          <cell r="H106">
            <v>455801000</v>
          </cell>
          <cell r="I106">
            <v>845.6</v>
          </cell>
          <cell r="J106">
            <v>1.5</v>
          </cell>
          <cell r="K106">
            <v>454174000</v>
          </cell>
          <cell r="L106">
            <v>100</v>
          </cell>
          <cell r="M106">
            <v>466501000</v>
          </cell>
          <cell r="N106">
            <v>845.6</v>
          </cell>
          <cell r="O106">
            <v>1.5</v>
          </cell>
          <cell r="P106">
            <v>454174000</v>
          </cell>
        </row>
        <row r="107">
          <cell r="B107" t="str">
            <v>EN_A76000</v>
          </cell>
          <cell r="C107">
            <v>101</v>
          </cell>
          <cell r="D107">
            <v>1820</v>
          </cell>
          <cell r="E107" t="str">
            <v>INTERCOUNTY RIVER IMPROVEMENT</v>
          </cell>
          <cell r="F107" t="str">
            <v>A76000</v>
          </cell>
          <cell r="G107" t="str">
            <v>INTERCOUNTY RIVER IMPROVEMENT</v>
          </cell>
          <cell r="H107">
            <v>100000</v>
          </cell>
          <cell r="I107">
            <v>0</v>
          </cell>
          <cell r="J107">
            <v>0</v>
          </cell>
          <cell r="K107">
            <v>1000</v>
          </cell>
          <cell r="L107">
            <v>101</v>
          </cell>
          <cell r="M107">
            <v>100000</v>
          </cell>
          <cell r="N107">
            <v>0</v>
          </cell>
          <cell r="O107">
            <v>0</v>
          </cell>
          <cell r="P107">
            <v>1000</v>
          </cell>
        </row>
        <row r="108">
          <cell r="B108" t="str">
            <v>EN_A85000</v>
          </cell>
          <cell r="C108">
            <v>102</v>
          </cell>
          <cell r="D108">
            <v>1850</v>
          </cell>
          <cell r="E108" t="str">
            <v xml:space="preserve">ENVIRONMENTAL HEALTH </v>
          </cell>
          <cell r="F108" t="str">
            <v>A85000</v>
          </cell>
          <cell r="G108" t="str">
            <v>ENVIRONMENTAL HEALTH</v>
          </cell>
          <cell r="H108">
            <v>63178000</v>
          </cell>
          <cell r="I108">
            <v>156.30000000000001</v>
          </cell>
          <cell r="J108">
            <v>4</v>
          </cell>
          <cell r="K108">
            <v>58191000</v>
          </cell>
          <cell r="L108">
            <v>102</v>
          </cell>
          <cell r="M108">
            <v>63178000</v>
          </cell>
          <cell r="N108">
            <v>156.30000000000001</v>
          </cell>
          <cell r="O108">
            <v>4</v>
          </cell>
          <cell r="P108">
            <v>58191000</v>
          </cell>
        </row>
        <row r="109">
          <cell r="B109" t="str">
            <v>EN_A89000</v>
          </cell>
          <cell r="C109">
            <v>103</v>
          </cell>
          <cell r="D109">
            <v>1890</v>
          </cell>
          <cell r="E109" t="str">
            <v>PUBLIC HEALTH ADMINISTRATION</v>
          </cell>
          <cell r="F109" t="str">
            <v>A89000</v>
          </cell>
          <cell r="G109" t="str">
            <v>PUBLIC HEALTH ADMINISTRATION</v>
          </cell>
          <cell r="H109">
            <v>31865000</v>
          </cell>
          <cell r="I109">
            <v>75</v>
          </cell>
          <cell r="J109">
            <v>0</v>
          </cell>
          <cell r="K109">
            <v>31865000</v>
          </cell>
          <cell r="L109">
            <v>103</v>
          </cell>
          <cell r="M109">
            <v>31865000</v>
          </cell>
          <cell r="N109">
            <v>75</v>
          </cell>
          <cell r="O109">
            <v>0</v>
          </cell>
          <cell r="P109">
            <v>31865000</v>
          </cell>
        </row>
        <row r="110">
          <cell r="B110" t="str">
            <v>EN_A21400</v>
          </cell>
          <cell r="C110">
            <v>104</v>
          </cell>
          <cell r="D110">
            <v>2140</v>
          </cell>
          <cell r="E110" t="str">
            <v>GRANTS TIER 1</v>
          </cell>
          <cell r="F110" t="str">
            <v>A21400</v>
          </cell>
          <cell r="G110" t="str">
            <v>GRANTS</v>
          </cell>
          <cell r="H110">
            <v>42195000</v>
          </cell>
          <cell r="I110">
            <v>44.2</v>
          </cell>
          <cell r="J110">
            <v>1</v>
          </cell>
          <cell r="K110">
            <v>42195000</v>
          </cell>
          <cell r="L110">
            <v>104</v>
          </cell>
          <cell r="M110">
            <v>42195000</v>
          </cell>
          <cell r="N110">
            <v>44.2</v>
          </cell>
          <cell r="O110">
            <v>1</v>
          </cell>
          <cell r="P110">
            <v>42195000</v>
          </cell>
        </row>
        <row r="111">
          <cell r="B111" t="str">
            <v>EN_A93600</v>
          </cell>
          <cell r="C111">
            <v>105</v>
          </cell>
          <cell r="D111">
            <v>2240</v>
          </cell>
          <cell r="E111" t="str">
            <v>EMPLOYMENT AND EDUCATION</v>
          </cell>
          <cell r="F111" t="str">
            <v>A93600</v>
          </cell>
          <cell r="G111" t="str">
            <v>EMPLOYMENT AND EDUCATION RESOURCES</v>
          </cell>
          <cell r="H111">
            <v>35835000</v>
          </cell>
          <cell r="I111">
            <v>36.6</v>
          </cell>
          <cell r="J111">
            <v>0</v>
          </cell>
          <cell r="K111">
            <v>35760000</v>
          </cell>
          <cell r="L111">
            <v>105</v>
          </cell>
          <cell r="M111">
            <v>35835000</v>
          </cell>
          <cell r="N111">
            <v>36.6</v>
          </cell>
          <cell r="O111">
            <v>0</v>
          </cell>
          <cell r="P111">
            <v>35760000</v>
          </cell>
        </row>
        <row r="112">
          <cell r="B112" t="str">
            <v>EN_A35000</v>
          </cell>
          <cell r="C112">
            <v>106</v>
          </cell>
          <cell r="D112">
            <v>2460</v>
          </cell>
          <cell r="E112" t="str">
            <v>HOUSING AND COMMUNITY DEVELOPMENT</v>
          </cell>
          <cell r="F112" t="str">
            <v>A35000</v>
          </cell>
          <cell r="G112" t="str">
            <v>HOUSING AND COMMUNITY DEVELOPMENT</v>
          </cell>
          <cell r="H112">
            <v>697949000</v>
          </cell>
          <cell r="I112">
            <v>61.2</v>
          </cell>
          <cell r="J112">
            <v>0</v>
          </cell>
          <cell r="K112">
            <v>822712000</v>
          </cell>
          <cell r="L112">
            <v>106</v>
          </cell>
          <cell r="M112">
            <v>643449000</v>
          </cell>
          <cell r="N112">
            <v>61.2</v>
          </cell>
          <cell r="O112">
            <v>0</v>
          </cell>
          <cell r="P112">
            <v>822712000</v>
          </cell>
        </row>
        <row r="113">
          <cell r="B113" t="str">
            <v>EN_A72000</v>
          </cell>
          <cell r="C113">
            <v>107</v>
          </cell>
          <cell r="D113">
            <v>4040</v>
          </cell>
          <cell r="E113" t="str">
            <v>SOLID WASTE OPERATING</v>
          </cell>
          <cell r="F113" t="str">
            <v>A72000</v>
          </cell>
          <cell r="G113" t="str">
            <v xml:space="preserve">SOLID WASTE </v>
          </cell>
          <cell r="H113">
            <v>311032000</v>
          </cell>
          <cell r="I113">
            <v>433.4</v>
          </cell>
          <cell r="J113">
            <v>13.5</v>
          </cell>
          <cell r="K113">
            <v>301972000</v>
          </cell>
          <cell r="L113">
            <v>107</v>
          </cell>
          <cell r="M113">
            <v>311682000</v>
          </cell>
          <cell r="N113">
            <v>433.4</v>
          </cell>
          <cell r="O113">
            <v>13.5</v>
          </cell>
          <cell r="P113">
            <v>301972000</v>
          </cell>
        </row>
        <row r="114">
          <cell r="B114" t="str">
            <v>EN_A71000</v>
          </cell>
          <cell r="C114">
            <v>108</v>
          </cell>
          <cell r="D114">
            <v>4290</v>
          </cell>
          <cell r="E114" t="str">
            <v>AIRPORT</v>
          </cell>
          <cell r="F114" t="str">
            <v>A71000</v>
          </cell>
          <cell r="G114" t="str">
            <v>AIRPORT</v>
          </cell>
          <cell r="H114">
            <v>58582000</v>
          </cell>
          <cell r="I114">
            <v>69</v>
          </cell>
          <cell r="J114">
            <v>0</v>
          </cell>
          <cell r="K114">
            <v>77846000</v>
          </cell>
          <cell r="L114">
            <v>108</v>
          </cell>
          <cell r="M114">
            <v>58582000</v>
          </cell>
          <cell r="N114">
            <v>69</v>
          </cell>
          <cell r="O114">
            <v>0</v>
          </cell>
          <cell r="P114">
            <v>77846000</v>
          </cell>
        </row>
        <row r="115">
          <cell r="B115" t="str">
            <v>EN_A71600</v>
          </cell>
          <cell r="C115">
            <v>109</v>
          </cell>
          <cell r="D115">
            <v>4290</v>
          </cell>
          <cell r="E115" t="str">
            <v>AIRPORT</v>
          </cell>
          <cell r="F115" t="str">
            <v>A71600</v>
          </cell>
          <cell r="G115" t="str">
            <v>AIRPORT CONSTRUCTION TRANSFER</v>
          </cell>
          <cell r="H115">
            <v>23333000</v>
          </cell>
          <cell r="I115">
            <v>0</v>
          </cell>
          <cell r="J115">
            <v>0</v>
          </cell>
          <cell r="K115">
            <v>0</v>
          </cell>
          <cell r="L115">
            <v>109</v>
          </cell>
          <cell r="M115">
            <v>23333000</v>
          </cell>
          <cell r="N115">
            <v>0</v>
          </cell>
          <cell r="O115">
            <v>0</v>
          </cell>
          <cell r="P115">
            <v>0</v>
          </cell>
        </row>
        <row r="116">
          <cell r="B116" t="str">
            <v>EN_A21300</v>
          </cell>
          <cell r="C116">
            <v>110</v>
          </cell>
          <cell r="D116">
            <v>4501</v>
          </cell>
          <cell r="E116" t="str">
            <v>RADIO COMMUNICATIONS SERVICES OPERATING</v>
          </cell>
          <cell r="F116" t="str">
            <v>A21300</v>
          </cell>
          <cell r="G116" t="str">
            <v>RADIO COMMUNICATION SERVICES</v>
          </cell>
          <cell r="H116">
            <v>9718000</v>
          </cell>
          <cell r="I116">
            <v>14</v>
          </cell>
          <cell r="J116">
            <v>0</v>
          </cell>
          <cell r="K116">
            <v>10799000</v>
          </cell>
          <cell r="L116">
            <v>110</v>
          </cell>
          <cell r="M116">
            <v>9718000</v>
          </cell>
          <cell r="N116">
            <v>14</v>
          </cell>
          <cell r="O116">
            <v>0</v>
          </cell>
          <cell r="P116">
            <v>10799000</v>
          </cell>
        </row>
        <row r="117">
          <cell r="B117" t="str">
            <v>EN_A49000</v>
          </cell>
          <cell r="C117">
            <v>111</v>
          </cell>
          <cell r="D117">
            <v>4531</v>
          </cell>
          <cell r="E117" t="str">
            <v>INSTITUTIONAL NETWORK OPERATING</v>
          </cell>
          <cell r="F117" t="str">
            <v>A49000</v>
          </cell>
          <cell r="G117" t="str">
            <v>I-NET OPERATIONS</v>
          </cell>
          <cell r="H117">
            <v>6027000</v>
          </cell>
          <cell r="I117">
            <v>3</v>
          </cell>
          <cell r="J117">
            <v>0</v>
          </cell>
          <cell r="K117">
            <v>7087000</v>
          </cell>
          <cell r="L117">
            <v>111</v>
          </cell>
          <cell r="M117">
            <v>6027000</v>
          </cell>
          <cell r="N117">
            <v>3</v>
          </cell>
          <cell r="O117">
            <v>0</v>
          </cell>
          <cell r="P117">
            <v>7087000</v>
          </cell>
        </row>
        <row r="118">
          <cell r="B118" t="str">
            <v>EN_A46100</v>
          </cell>
          <cell r="C118">
            <v>112</v>
          </cell>
          <cell r="D118">
            <v>4610</v>
          </cell>
          <cell r="E118" t="str">
            <v>WATER QUALITY OPERATING</v>
          </cell>
          <cell r="F118" t="str">
            <v>A46100</v>
          </cell>
          <cell r="G118" t="str">
            <v>WASTEWATER TREATMENT</v>
          </cell>
          <cell r="H118">
            <v>345677000</v>
          </cell>
          <cell r="I118">
            <v>657</v>
          </cell>
          <cell r="J118">
            <v>5</v>
          </cell>
          <cell r="K118">
            <v>1119266000</v>
          </cell>
          <cell r="L118">
            <v>112</v>
          </cell>
          <cell r="M118">
            <v>345677000</v>
          </cell>
          <cell r="N118">
            <v>657</v>
          </cell>
          <cell r="O118">
            <v>5</v>
          </cell>
          <cell r="P118">
            <v>1119266000</v>
          </cell>
        </row>
        <row r="119">
          <cell r="B119" t="str">
            <v>EN_A46410</v>
          </cell>
          <cell r="C119">
            <v>113</v>
          </cell>
          <cell r="D119">
            <v>4640</v>
          </cell>
          <cell r="E119" t="str">
            <v>PUBLIC TRANSPORTATION OPERATING</v>
          </cell>
          <cell r="F119" t="str">
            <v>A46410</v>
          </cell>
          <cell r="G119" t="str">
            <v>TRANSIT</v>
          </cell>
          <cell r="H119">
            <v>2021408000</v>
          </cell>
          <cell r="I119">
            <v>5125.8</v>
          </cell>
          <cell r="J119">
            <v>42.166666666666664</v>
          </cell>
          <cell r="K119">
            <v>1867362000</v>
          </cell>
          <cell r="L119">
            <v>113</v>
          </cell>
          <cell r="M119">
            <v>2023898000</v>
          </cell>
          <cell r="N119">
            <v>5125.8</v>
          </cell>
          <cell r="O119">
            <v>42.166666666666664</v>
          </cell>
          <cell r="P119">
            <v>1867362000</v>
          </cell>
        </row>
        <row r="120">
          <cell r="B120" t="str">
            <v>EN_A75700</v>
          </cell>
          <cell r="C120"/>
          <cell r="D120">
            <v>4643</v>
          </cell>
          <cell r="E120" t="str">
            <v>TRANSIT REVENUE STABILIZATION</v>
          </cell>
          <cell r="F120" t="str">
            <v>A75700</v>
          </cell>
          <cell r="G120" t="str">
            <v>TRANSIT REVENUE STABILIZATION</v>
          </cell>
          <cell r="H120">
            <v>0</v>
          </cell>
          <cell r="I120">
            <v>0</v>
          </cell>
          <cell r="J120">
            <v>0</v>
          </cell>
          <cell r="K120">
            <v>3202000</v>
          </cell>
          <cell r="L120"/>
          <cell r="M120">
            <v>0</v>
          </cell>
          <cell r="N120">
            <v>0</v>
          </cell>
          <cell r="O120">
            <v>0</v>
          </cell>
          <cell r="P120">
            <v>3202000</v>
          </cell>
        </row>
        <row r="121">
          <cell r="B121" t="str">
            <v>EN_A66600</v>
          </cell>
          <cell r="C121">
            <v>114</v>
          </cell>
          <cell r="D121">
            <v>5420</v>
          </cell>
          <cell r="E121" t="str">
            <v>SELF INSURANCE RESERVE</v>
          </cell>
          <cell r="F121" t="str">
            <v>A66600</v>
          </cell>
          <cell r="G121" t="str">
            <v>SAFETY AND CLAIMS MANAGEMENT</v>
          </cell>
          <cell r="H121">
            <v>75134000</v>
          </cell>
          <cell r="I121">
            <v>46</v>
          </cell>
          <cell r="J121">
            <v>0</v>
          </cell>
          <cell r="K121">
            <v>61359000</v>
          </cell>
          <cell r="L121">
            <v>114</v>
          </cell>
          <cell r="M121">
            <v>75134000</v>
          </cell>
          <cell r="N121">
            <v>46</v>
          </cell>
          <cell r="O121">
            <v>0</v>
          </cell>
          <cell r="P121">
            <v>61359000</v>
          </cell>
        </row>
        <row r="122">
          <cell r="B122" t="str">
            <v>EN_A13800</v>
          </cell>
          <cell r="C122">
            <v>115</v>
          </cell>
          <cell r="D122">
            <v>5450</v>
          </cell>
          <cell r="E122" t="str">
            <v>FINANCIAL MANAGEMENT SERVICES</v>
          </cell>
          <cell r="F122" t="str">
            <v>A13800</v>
          </cell>
          <cell r="G122" t="str">
            <v>FINANCE AND BUSINESS OPERATIONS</v>
          </cell>
          <cell r="H122">
            <v>58088000</v>
          </cell>
          <cell r="I122">
            <v>153.5</v>
          </cell>
          <cell r="J122">
            <v>2</v>
          </cell>
          <cell r="K122">
            <v>56364000</v>
          </cell>
          <cell r="L122">
            <v>115</v>
          </cell>
          <cell r="M122">
            <v>58588000</v>
          </cell>
          <cell r="N122">
            <v>153.5</v>
          </cell>
          <cell r="O122">
            <v>2</v>
          </cell>
          <cell r="P122">
            <v>56364000</v>
          </cell>
        </row>
        <row r="123">
          <cell r="B123" t="str">
            <v>EN_A01100</v>
          </cell>
          <cell r="C123">
            <v>116</v>
          </cell>
          <cell r="D123">
            <v>5481</v>
          </cell>
          <cell r="E123" t="str">
            <v>GEOGRAPHIC INFORMATION SYSTEMS</v>
          </cell>
          <cell r="F123" t="str">
            <v>A01100</v>
          </cell>
          <cell r="G123" t="str">
            <v>GEOGRAPHIC INFORMATION SYSTEMS</v>
          </cell>
          <cell r="H123">
            <v>15026000</v>
          </cell>
          <cell r="I123">
            <v>20</v>
          </cell>
          <cell r="J123">
            <v>0</v>
          </cell>
          <cell r="K123">
            <v>14791000</v>
          </cell>
          <cell r="L123">
            <v>116</v>
          </cell>
          <cell r="M123">
            <v>15026000</v>
          </cell>
          <cell r="N123">
            <v>20</v>
          </cell>
          <cell r="O123">
            <v>0</v>
          </cell>
          <cell r="P123">
            <v>14791000</v>
          </cell>
        </row>
        <row r="124">
          <cell r="B124" t="str">
            <v>EN_A30000</v>
          </cell>
          <cell r="C124">
            <v>117</v>
          </cell>
          <cell r="D124">
            <v>5490</v>
          </cell>
          <cell r="E124" t="str">
            <v>BUSINESS RESOURCE CENTER</v>
          </cell>
          <cell r="F124" t="str">
            <v>A30000</v>
          </cell>
          <cell r="G124" t="str">
            <v>BUSINESS RESOURCE CENTER</v>
          </cell>
          <cell r="H124">
            <v>44937000</v>
          </cell>
          <cell r="I124">
            <v>61</v>
          </cell>
          <cell r="J124">
            <v>0</v>
          </cell>
          <cell r="K124">
            <v>44649000</v>
          </cell>
          <cell r="L124">
            <v>117</v>
          </cell>
          <cell r="M124">
            <v>44937000</v>
          </cell>
          <cell r="N124">
            <v>61</v>
          </cell>
          <cell r="O124">
            <v>0</v>
          </cell>
          <cell r="P124">
            <v>44649000</v>
          </cell>
        </row>
        <row r="125">
          <cell r="B125" t="str">
            <v>EN_A42900</v>
          </cell>
          <cell r="C125">
            <v>118</v>
          </cell>
          <cell r="D125">
            <v>5500</v>
          </cell>
          <cell r="E125" t="str">
            <v>EMPLOYEE BENEFITS PROGRAM</v>
          </cell>
          <cell r="F125" t="str">
            <v>A42900</v>
          </cell>
          <cell r="G125" t="str">
            <v>EMPLOYEE BENEFITS</v>
          </cell>
          <cell r="H125">
            <v>662139000</v>
          </cell>
          <cell r="I125">
            <v>15</v>
          </cell>
          <cell r="J125">
            <v>0</v>
          </cell>
          <cell r="K125">
            <v>576089000</v>
          </cell>
          <cell r="L125">
            <v>118</v>
          </cell>
          <cell r="M125">
            <v>662139000</v>
          </cell>
          <cell r="N125">
            <v>15</v>
          </cell>
          <cell r="O125">
            <v>0</v>
          </cell>
          <cell r="P125">
            <v>576089000</v>
          </cell>
        </row>
        <row r="126">
          <cell r="B126" t="str">
            <v>EN_A60100</v>
          </cell>
          <cell r="C126">
            <v>119</v>
          </cell>
          <cell r="D126">
            <v>5511</v>
          </cell>
          <cell r="E126" t="str">
            <v>FACILITIES MANAGEMENT</v>
          </cell>
          <cell r="F126" t="str">
            <v>A60100</v>
          </cell>
          <cell r="G126" t="str">
            <v>FACILITIES MANAGEMENT INTERNAL SERVICE</v>
          </cell>
          <cell r="H126">
            <v>128994000</v>
          </cell>
          <cell r="I126">
            <v>320.10000000000002</v>
          </cell>
          <cell r="J126">
            <v>2</v>
          </cell>
          <cell r="K126">
            <v>127865000</v>
          </cell>
          <cell r="L126">
            <v>119</v>
          </cell>
          <cell r="M126">
            <v>130254000</v>
          </cell>
          <cell r="N126">
            <v>325.10000000000002</v>
          </cell>
          <cell r="O126">
            <v>2</v>
          </cell>
          <cell r="P126">
            <v>127865000</v>
          </cell>
        </row>
        <row r="127">
          <cell r="B127" t="str">
            <v>EN_A15400</v>
          </cell>
          <cell r="C127">
            <v>120</v>
          </cell>
          <cell r="D127">
            <v>5520</v>
          </cell>
          <cell r="E127" t="str">
            <v>RISK MANAGEMENT</v>
          </cell>
          <cell r="F127" t="str">
            <v>A15400</v>
          </cell>
          <cell r="G127" t="str">
            <v>OFFICE OF RISK MANAGEMENT SERVICES</v>
          </cell>
          <cell r="H127">
            <v>96403000</v>
          </cell>
          <cell r="I127">
            <v>26.5</v>
          </cell>
          <cell r="J127">
            <v>0</v>
          </cell>
          <cell r="K127">
            <v>83512000</v>
          </cell>
          <cell r="L127">
            <v>120</v>
          </cell>
          <cell r="M127">
            <v>96403000</v>
          </cell>
          <cell r="N127">
            <v>26.5</v>
          </cell>
          <cell r="O127">
            <v>0</v>
          </cell>
          <cell r="P127">
            <v>83512000</v>
          </cell>
        </row>
        <row r="128">
          <cell r="B128" t="str">
            <v>EN_A43200</v>
          </cell>
          <cell r="C128">
            <v>121</v>
          </cell>
          <cell r="D128">
            <v>5531</v>
          </cell>
          <cell r="E128" t="str">
            <v>DEPARTMENT OF INFORMATION TECHNOLOGY OPERATING</v>
          </cell>
          <cell r="F128" t="str">
            <v>A43200</v>
          </cell>
          <cell r="G128" t="str">
            <v>KING COUNTY INFORMATION TECHNOLOGY SERVICES</v>
          </cell>
          <cell r="H128">
            <v>209450000</v>
          </cell>
          <cell r="I128">
            <v>367</v>
          </cell>
          <cell r="J128">
            <v>0</v>
          </cell>
          <cell r="K128">
            <v>217335000</v>
          </cell>
          <cell r="L128">
            <v>121</v>
          </cell>
          <cell r="M128">
            <v>209450000</v>
          </cell>
          <cell r="N128">
            <v>382</v>
          </cell>
          <cell r="O128">
            <v>0</v>
          </cell>
          <cell r="P128">
            <v>217335000</v>
          </cell>
        </row>
        <row r="129">
          <cell r="B129" t="str">
            <v>EN_A75000</v>
          </cell>
          <cell r="C129">
            <v>122</v>
          </cell>
          <cell r="D129">
            <v>5570</v>
          </cell>
          <cell r="E129" t="str">
            <v>FLEET SERVICE EQUIPMENT AND REVOLVING</v>
          </cell>
          <cell r="F129" t="str">
            <v>A75000</v>
          </cell>
          <cell r="G129" t="str">
            <v>FLEET MANAGEMENT EQUIPMENT</v>
          </cell>
          <cell r="H129">
            <v>82769000</v>
          </cell>
          <cell r="I129">
            <v>74</v>
          </cell>
          <cell r="J129">
            <v>0</v>
          </cell>
          <cell r="K129">
            <v>71445000</v>
          </cell>
          <cell r="L129">
            <v>122</v>
          </cell>
          <cell r="M129">
            <v>82769000</v>
          </cell>
          <cell r="N129">
            <v>74</v>
          </cell>
          <cell r="O129">
            <v>0</v>
          </cell>
          <cell r="P129">
            <v>71445000</v>
          </cell>
        </row>
        <row r="130">
          <cell r="B130" t="str">
            <v>EN_A46500</v>
          </cell>
          <cell r="C130">
            <v>123</v>
          </cell>
          <cell r="D130">
            <v>8400</v>
          </cell>
          <cell r="E130" t="str">
            <v>LIMITED GENERAL OBLIGATION BOND REDEMPTION</v>
          </cell>
          <cell r="F130" t="str">
            <v>A46500</v>
          </cell>
          <cell r="G130" t="str">
            <v>LIMITED GENERAL OBLIGATION BOND REDEMPTION</v>
          </cell>
          <cell r="H130">
            <v>288646000</v>
          </cell>
          <cell r="I130">
            <v>0</v>
          </cell>
          <cell r="J130">
            <v>0</v>
          </cell>
          <cell r="K130">
            <v>286046000</v>
          </cell>
          <cell r="L130">
            <v>123</v>
          </cell>
          <cell r="M130">
            <v>288646000</v>
          </cell>
          <cell r="N130">
            <v>0</v>
          </cell>
          <cell r="O130">
            <v>0</v>
          </cell>
          <cell r="P130">
            <v>286046000</v>
          </cell>
        </row>
        <row r="131">
          <cell r="B131" t="str">
            <v>EN_A48700</v>
          </cell>
          <cell r="C131">
            <v>124</v>
          </cell>
          <cell r="D131">
            <v>8407</v>
          </cell>
          <cell r="E131" t="str">
            <v>HUD SECTION 108 LOAN REPAYMENT</v>
          </cell>
          <cell r="F131" t="str">
            <v>A48700</v>
          </cell>
          <cell r="G131" t="str">
            <v>HUD SECTION 108 LOAN REPAYMENT</v>
          </cell>
          <cell r="H131">
            <v>1111000</v>
          </cell>
          <cell r="I131">
            <v>0</v>
          </cell>
          <cell r="J131">
            <v>0</v>
          </cell>
          <cell r="K131">
            <v>590000</v>
          </cell>
          <cell r="L131">
            <v>124</v>
          </cell>
          <cell r="M131">
            <v>1111000</v>
          </cell>
          <cell r="N131">
            <v>0</v>
          </cell>
          <cell r="O131">
            <v>0</v>
          </cell>
          <cell r="P131">
            <v>590000</v>
          </cell>
        </row>
        <row r="132">
          <cell r="B132" t="str">
            <v>EN_A84300</v>
          </cell>
          <cell r="C132">
            <v>125</v>
          </cell>
          <cell r="D132">
            <v>8430</v>
          </cell>
          <cell r="E132" t="str">
            <v>PUBLIC TRANSPORTATION OPERATING</v>
          </cell>
          <cell r="F132" t="str">
            <v>A84300</v>
          </cell>
          <cell r="G132" t="str">
            <v>TRANSIT DEBT SERVICE</v>
          </cell>
          <cell r="H132">
            <v>14794000</v>
          </cell>
          <cell r="I132">
            <v>0</v>
          </cell>
          <cell r="J132">
            <v>0</v>
          </cell>
          <cell r="K132">
            <v>1685000</v>
          </cell>
          <cell r="L132">
            <v>125</v>
          </cell>
          <cell r="M132">
            <v>14794000</v>
          </cell>
          <cell r="N132">
            <v>0</v>
          </cell>
          <cell r="O132">
            <v>0</v>
          </cell>
          <cell r="P132">
            <v>1685000</v>
          </cell>
        </row>
        <row r="133">
          <cell r="B133" t="str">
            <v>EN_A46600</v>
          </cell>
          <cell r="C133">
            <v>126</v>
          </cell>
          <cell r="D133">
            <v>8500</v>
          </cell>
          <cell r="E133" t="str">
            <v>UNLIMITED GENERAL OBLIGATION BOND REDEMPTION</v>
          </cell>
          <cell r="F133" t="str">
            <v>A46600</v>
          </cell>
          <cell r="G133" t="str">
            <v>UNLIMITED GENERAL OBLIGATION BOND REDEMPTION</v>
          </cell>
          <cell r="H133">
            <v>28435000</v>
          </cell>
          <cell r="I133">
            <v>0</v>
          </cell>
          <cell r="J133">
            <v>0</v>
          </cell>
          <cell r="K133">
            <v>27938000</v>
          </cell>
          <cell r="L133">
            <v>126</v>
          </cell>
          <cell r="M133">
            <v>28435000</v>
          </cell>
          <cell r="N133">
            <v>0</v>
          </cell>
          <cell r="O133">
            <v>0</v>
          </cell>
          <cell r="P133">
            <v>27938000</v>
          </cell>
        </row>
        <row r="134">
          <cell r="B134" t="str">
            <v>EN_A46300</v>
          </cell>
          <cell r="C134">
            <v>127</v>
          </cell>
          <cell r="D134">
            <v>8920</v>
          </cell>
          <cell r="E134" t="str">
            <v>WATER QUALITY REVENUE BOND</v>
          </cell>
          <cell r="F134" t="str">
            <v>A46300</v>
          </cell>
          <cell r="G134" t="str">
            <v>WASTEWATER TREATMENT DEBT SERVICE</v>
          </cell>
          <cell r="H134">
            <v>772413000</v>
          </cell>
          <cell r="I134">
            <v>0</v>
          </cell>
          <cell r="J134">
            <v>0</v>
          </cell>
          <cell r="K134">
            <v>0</v>
          </cell>
          <cell r="L134">
            <v>127</v>
          </cell>
          <cell r="M134">
            <v>772413000</v>
          </cell>
          <cell r="N134">
            <v>0</v>
          </cell>
          <cell r="O134">
            <v>0</v>
          </cell>
          <cell r="P134">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borview FY19"/>
      <sheetName val="Adopted Index (2)"/>
      <sheetName val="TCLA1 AND TCLA2"/>
      <sheetName val="1ST Q APPROPRIATION "/>
      <sheetName val="1ST OMNIBUS"/>
      <sheetName val="2ND OMNIBUS"/>
      <sheetName val="18835 Attachment A"/>
      <sheetName val="2nd Omnibus CIP"/>
      <sheetName val="Grant_Emergent 2019 thru 3rdQ"/>
      <sheetName val="Grant_Emergent_To_Ord_Log"/>
      <sheetName val="FCD 2020 Annual Budget"/>
      <sheetName val="COVID2"/>
      <sheetName val="18930 1st Omnibus CIP"/>
      <sheetName val="3RD Q Appropriation"/>
      <sheetName val="2ND COVID-19 CIP"/>
      <sheetName val="3RD COVID-19 ORD"/>
      <sheetName val="3RD COVID-19 CIP"/>
      <sheetName val="2ND Q Appropriation"/>
      <sheetName val="2019-2020 METADATA"/>
      <sheetName val="To ORD lOG"/>
      <sheetName val="OrdinanceAttachmentExcelFormat"/>
      <sheetName val="4th COVID 19 ORD"/>
      <sheetName val="19157 4TH COVID CIP"/>
      <sheetName val="Master"/>
      <sheetName val="CIPMASTER"/>
      <sheetName val="2020 3RD Q ORD LOG"/>
      <sheetName val="2020 3RD Q CIP ORDLOG"/>
      <sheetName val="2020 3RD Q FTE_TLT LOG"/>
      <sheetName val="2019-2020 Ordinance List"/>
      <sheetName val="Project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D2" t="str">
            <v>Appropriation Code</v>
          </cell>
          <cell r="E2" t="str">
            <v>Appropriation Name</v>
          </cell>
          <cell r="F2" t="str">
            <v>Adopted Budget</v>
          </cell>
          <cell r="G2" t="str">
            <v>Revised Budget</v>
          </cell>
          <cell r="H2" t="str">
            <v>Actuals</v>
          </cell>
        </row>
        <row r="3">
          <cell r="D3" t="str">
            <v>A01000</v>
          </cell>
          <cell r="E3" t="str">
            <v>01000 - COUNTY COUNCIL</v>
          </cell>
          <cell r="F3">
            <v>3906927</v>
          </cell>
          <cell r="G3">
            <v>3906927</v>
          </cell>
          <cell r="H3">
            <v>2888356.75</v>
          </cell>
        </row>
        <row r="4">
          <cell r="D4" t="str">
            <v>A02000</v>
          </cell>
          <cell r="E4" t="str">
            <v>02000 - COUNCIL ADMINISTRATION</v>
          </cell>
          <cell r="F4">
            <v>34221342</v>
          </cell>
          <cell r="G4">
            <v>35614069</v>
          </cell>
          <cell r="H4">
            <v>26148733.199999999</v>
          </cell>
        </row>
        <row r="5">
          <cell r="D5" t="str">
            <v>A03000</v>
          </cell>
          <cell r="E5" t="str">
            <v>03000 - HEARING EXAMINER</v>
          </cell>
          <cell r="F5">
            <v>1266431</v>
          </cell>
          <cell r="G5">
            <v>1266431</v>
          </cell>
          <cell r="H5">
            <v>882583.18</v>
          </cell>
        </row>
        <row r="6">
          <cell r="D6" t="str">
            <v>A04000</v>
          </cell>
          <cell r="E6" t="str">
            <v>04000 - COUNTY AUDITOR</v>
          </cell>
          <cell r="F6">
            <v>5272113</v>
          </cell>
          <cell r="G6">
            <v>5317113</v>
          </cell>
          <cell r="H6">
            <v>3697852.59</v>
          </cell>
        </row>
        <row r="7">
          <cell r="D7" t="str">
            <v>A05000</v>
          </cell>
          <cell r="E7" t="str">
            <v>05000 - OMBUDS TAX ADVISOR</v>
          </cell>
          <cell r="F7">
            <v>3936526</v>
          </cell>
          <cell r="G7">
            <v>3936526</v>
          </cell>
          <cell r="H7">
            <v>2915840.63</v>
          </cell>
        </row>
        <row r="8">
          <cell r="D8" t="str">
            <v>A06000</v>
          </cell>
          <cell r="E8" t="str">
            <v>06000 - KING COUNTY CIVIC TELEVISION</v>
          </cell>
          <cell r="F8">
            <v>1378960</v>
          </cell>
          <cell r="G8">
            <v>1589540</v>
          </cell>
          <cell r="H8">
            <v>1104142.83</v>
          </cell>
        </row>
        <row r="9">
          <cell r="D9" t="str">
            <v>A07000</v>
          </cell>
          <cell r="E9" t="str">
            <v>07000 - BOARD OF APPEALS</v>
          </cell>
          <cell r="F9">
            <v>1923225</v>
          </cell>
          <cell r="G9">
            <v>1923225</v>
          </cell>
          <cell r="H9">
            <v>1465860.96</v>
          </cell>
        </row>
        <row r="10">
          <cell r="D10" t="str">
            <v>A08500</v>
          </cell>
          <cell r="E10" t="str">
            <v>08500 - OFFICE OF INDEP OVERSIGHT</v>
          </cell>
          <cell r="F10">
            <v>2683902</v>
          </cell>
          <cell r="G10">
            <v>2941891</v>
          </cell>
          <cell r="H10">
            <v>1946071.08</v>
          </cell>
        </row>
        <row r="11">
          <cell r="D11" t="str">
            <v>A08600</v>
          </cell>
          <cell r="E11" t="str">
            <v>08600 - DISTRICTING COMMITTEE</v>
          </cell>
          <cell r="F11">
            <v>235725</v>
          </cell>
          <cell r="G11">
            <v>235725</v>
          </cell>
          <cell r="H11">
            <v>265433.95</v>
          </cell>
        </row>
        <row r="12">
          <cell r="D12" t="str">
            <v>A08700</v>
          </cell>
          <cell r="E12" t="str">
            <v>08700 - OFFICE OF E AND F ANALYSIS</v>
          </cell>
          <cell r="F12">
            <v>1030525</v>
          </cell>
          <cell r="G12">
            <v>1110576</v>
          </cell>
          <cell r="H12">
            <v>812929.23</v>
          </cell>
        </row>
        <row r="13">
          <cell r="D13" t="str">
            <v>A08900</v>
          </cell>
          <cell r="E13" t="str">
            <v>08900 - FLOOD CONTROL DISTRICT ADMINISTRATION</v>
          </cell>
          <cell r="F13">
            <v>1085447</v>
          </cell>
          <cell r="G13">
            <v>1085447</v>
          </cell>
          <cell r="H13">
            <v>297940.21999999997</v>
          </cell>
        </row>
        <row r="14">
          <cell r="D14" t="str">
            <v>A11000</v>
          </cell>
          <cell r="E14" t="str">
            <v>11000 - COUNTY EXECUTIVE</v>
          </cell>
          <cell r="F14">
            <v>617073</v>
          </cell>
          <cell r="G14">
            <v>617073</v>
          </cell>
          <cell r="H14">
            <v>477105.54</v>
          </cell>
        </row>
        <row r="15">
          <cell r="D15" t="str">
            <v>A12000</v>
          </cell>
          <cell r="E15" t="str">
            <v>12000 - OFFICE OF THE EXECUTIVE</v>
          </cell>
          <cell r="F15">
            <v>10454798</v>
          </cell>
          <cell r="G15">
            <v>10454798</v>
          </cell>
          <cell r="H15">
            <v>7929435.9000000004</v>
          </cell>
        </row>
        <row r="16">
          <cell r="D16" t="str">
            <v>A14000</v>
          </cell>
          <cell r="E16" t="str">
            <v>14000 - OFFICE OF PERFORMANCE STRATEGY AND BUDGET</v>
          </cell>
          <cell r="F16">
            <v>26273732</v>
          </cell>
          <cell r="G16">
            <v>34878212</v>
          </cell>
          <cell r="H16">
            <v>18779134.030000001</v>
          </cell>
        </row>
        <row r="17">
          <cell r="D17" t="str">
            <v>A14100</v>
          </cell>
          <cell r="E17" t="str">
            <v>14100 - OFFICE OF EQUITY AND SOCIAL JUSTICE</v>
          </cell>
          <cell r="F17">
            <v>4073954</v>
          </cell>
          <cell r="G17">
            <v>7248954</v>
          </cell>
          <cell r="H17">
            <v>3495632.75</v>
          </cell>
        </row>
        <row r="18">
          <cell r="D18" t="str">
            <v>A15000</v>
          </cell>
          <cell r="E18" t="str">
            <v>15000 - FINANCE GF</v>
          </cell>
          <cell r="F18"/>
          <cell r="G18">
            <v>0</v>
          </cell>
          <cell r="H18">
            <v>36356.53</v>
          </cell>
        </row>
        <row r="19">
          <cell r="D19" t="str">
            <v>A20000</v>
          </cell>
          <cell r="E19" t="str">
            <v>20000 - SHERIFF</v>
          </cell>
          <cell r="F19">
            <v>398530502</v>
          </cell>
          <cell r="G19">
            <v>414759576</v>
          </cell>
          <cell r="H19">
            <v>304939225.35000002</v>
          </cell>
        </row>
        <row r="20">
          <cell r="D20" t="str">
            <v>A20500</v>
          </cell>
          <cell r="E20" t="str">
            <v>20500 - DRUG ENFORCEMENT FORFEITS</v>
          </cell>
          <cell r="F20">
            <v>1888644</v>
          </cell>
          <cell r="G20">
            <v>1888644</v>
          </cell>
          <cell r="H20">
            <v>792978.02</v>
          </cell>
        </row>
        <row r="21">
          <cell r="D21" t="str">
            <v>A21000</v>
          </cell>
          <cell r="E21" t="str">
            <v>21000 - SHERIFF OFFICE SUCCESSION PLANNING</v>
          </cell>
          <cell r="F21">
            <v>1000</v>
          </cell>
          <cell r="G21">
            <v>1000</v>
          </cell>
          <cell r="H21">
            <v>0</v>
          </cell>
        </row>
        <row r="22">
          <cell r="D22" t="str">
            <v>A40100</v>
          </cell>
          <cell r="E22" t="str">
            <v>40100 - OFFICE OF EMERGENCY MANAGEMENT</v>
          </cell>
          <cell r="F22">
            <v>6660175</v>
          </cell>
          <cell r="G22">
            <v>21345175</v>
          </cell>
          <cell r="H22">
            <v>14876098.24</v>
          </cell>
        </row>
        <row r="23">
          <cell r="D23" t="str">
            <v>A41700</v>
          </cell>
          <cell r="E23" t="str">
            <v>41700 - EXECUTIVE SERVICES ADMINISTRATION</v>
          </cell>
          <cell r="F23">
            <v>4791034</v>
          </cell>
          <cell r="G23">
            <v>4791034</v>
          </cell>
          <cell r="H23">
            <v>3351074.81</v>
          </cell>
        </row>
        <row r="24">
          <cell r="D24" t="str">
            <v>A42000</v>
          </cell>
          <cell r="E24" t="str">
            <v>42000 - OFFICE OF HUMAN RSRCES</v>
          </cell>
          <cell r="F24">
            <v>28818137</v>
          </cell>
          <cell r="G24">
            <v>28818137</v>
          </cell>
          <cell r="H24">
            <v>20703173.289999999</v>
          </cell>
        </row>
        <row r="25">
          <cell r="D25" t="str">
            <v>A42100</v>
          </cell>
          <cell r="E25" t="str">
            <v>42100 - LABOR RELATIONS</v>
          </cell>
          <cell r="F25">
            <v>7056840</v>
          </cell>
          <cell r="G25">
            <v>7056840</v>
          </cell>
          <cell r="H25">
            <v>4941495.59</v>
          </cell>
        </row>
        <row r="26">
          <cell r="D26" t="str">
            <v>A43700</v>
          </cell>
          <cell r="E26" t="str">
            <v>43700 - CABLE COMMUNICATIONS</v>
          </cell>
          <cell r="F26">
            <v>844308</v>
          </cell>
          <cell r="G26">
            <v>1134308</v>
          </cell>
          <cell r="H26">
            <v>470137.99</v>
          </cell>
        </row>
        <row r="27">
          <cell r="D27" t="str">
            <v>A44000</v>
          </cell>
          <cell r="E27" t="str">
            <v>44000 - REAL ESTATE SERVICES</v>
          </cell>
          <cell r="F27">
            <v>9403207</v>
          </cell>
          <cell r="G27">
            <v>10097544</v>
          </cell>
          <cell r="H27">
            <v>7802722.79</v>
          </cell>
        </row>
        <row r="28">
          <cell r="D28" t="str">
            <v>A47000</v>
          </cell>
          <cell r="E28" t="str">
            <v>47000 - RECORDS AND LICENSNG SERV.</v>
          </cell>
          <cell r="F28">
            <v>27473658</v>
          </cell>
          <cell r="G28">
            <v>27473658</v>
          </cell>
          <cell r="H28">
            <v>19166152.920000002</v>
          </cell>
        </row>
        <row r="29">
          <cell r="D29" t="str">
            <v>A50000</v>
          </cell>
          <cell r="E29" t="str">
            <v>50000 - PROSECUTING ATTORNEY</v>
          </cell>
          <cell r="F29">
            <v>159904667</v>
          </cell>
          <cell r="G29">
            <v>161472023</v>
          </cell>
          <cell r="H29">
            <v>119331789.11</v>
          </cell>
        </row>
        <row r="30">
          <cell r="D30" t="str">
            <v>A51000</v>
          </cell>
          <cell r="E30" t="str">
            <v>51000 - SUPERIOR COURT</v>
          </cell>
          <cell r="F30">
            <v>108418403</v>
          </cell>
          <cell r="G30">
            <v>115907245</v>
          </cell>
          <cell r="H30">
            <v>82896297.159999996</v>
          </cell>
        </row>
        <row r="31">
          <cell r="D31" t="str">
            <v>A53000</v>
          </cell>
          <cell r="E31" t="str">
            <v>53000 - DISTRICT COURT</v>
          </cell>
          <cell r="F31">
            <v>69880209</v>
          </cell>
          <cell r="G31">
            <v>72183323</v>
          </cell>
          <cell r="H31">
            <v>51665928.909999996</v>
          </cell>
        </row>
        <row r="32">
          <cell r="D32" t="str">
            <v>A53500</v>
          </cell>
          <cell r="E32" t="str">
            <v>53500 - ELECTIONS</v>
          </cell>
          <cell r="F32">
            <v>42022096</v>
          </cell>
          <cell r="G32">
            <v>42947928</v>
          </cell>
          <cell r="H32">
            <v>31903207.41</v>
          </cell>
        </row>
        <row r="33">
          <cell r="D33" t="str">
            <v>A54000</v>
          </cell>
          <cell r="E33" t="str">
            <v>54000 - JUDICIAL ADMINISTRATION</v>
          </cell>
          <cell r="F33">
            <v>48938476</v>
          </cell>
          <cell r="G33">
            <v>50421756</v>
          </cell>
          <cell r="H33">
            <v>37049621.490000002</v>
          </cell>
        </row>
        <row r="34">
          <cell r="D34" t="str">
            <v>A61000</v>
          </cell>
          <cell r="E34" t="str">
            <v>61000 - STATE EXAMINER</v>
          </cell>
          <cell r="F34">
            <v>2229786</v>
          </cell>
          <cell r="G34">
            <v>2229786</v>
          </cell>
          <cell r="H34">
            <v>1167681.56</v>
          </cell>
        </row>
        <row r="35">
          <cell r="D35" t="str">
            <v>A63000</v>
          </cell>
          <cell r="E35" t="str">
            <v>63000 - BOUNDARY REVIEW</v>
          </cell>
          <cell r="F35">
            <v>798199</v>
          </cell>
          <cell r="G35">
            <v>798199</v>
          </cell>
          <cell r="H35">
            <v>546343.49</v>
          </cell>
        </row>
        <row r="36">
          <cell r="D36" t="str">
            <v>A64500</v>
          </cell>
          <cell r="E36" t="str">
            <v>64500 - FEDERAL LOBBYING</v>
          </cell>
          <cell r="F36">
            <v>560000</v>
          </cell>
          <cell r="G36">
            <v>560000</v>
          </cell>
          <cell r="H36">
            <v>397435.2</v>
          </cell>
        </row>
        <row r="37">
          <cell r="D37" t="str">
            <v>A65000</v>
          </cell>
          <cell r="E37" t="str">
            <v>65000 - MEMBERSHIPS AND DUES</v>
          </cell>
          <cell r="F37">
            <v>1850000</v>
          </cell>
          <cell r="G37">
            <v>2474000</v>
          </cell>
          <cell r="H37">
            <v>1775255.45</v>
          </cell>
        </row>
        <row r="38">
          <cell r="D38" t="str">
            <v>A65600</v>
          </cell>
          <cell r="E38" t="str">
            <v>65600 - INTERNAL SUPPORT</v>
          </cell>
          <cell r="F38">
            <v>41692676</v>
          </cell>
          <cell r="G38">
            <v>42416676</v>
          </cell>
          <cell r="H38">
            <v>32483404.210000001</v>
          </cell>
        </row>
        <row r="39">
          <cell r="D39" t="str">
            <v>A67000</v>
          </cell>
          <cell r="E39" t="str">
            <v>67000 - ASSESSMENTS</v>
          </cell>
          <cell r="F39">
            <v>60192103</v>
          </cell>
          <cell r="G39">
            <v>60616201</v>
          </cell>
          <cell r="H39">
            <v>44712717.109999999</v>
          </cell>
        </row>
        <row r="40">
          <cell r="D40" t="str">
            <v>A69100</v>
          </cell>
          <cell r="E40" t="str">
            <v>69100 - GF TRANSFER TO DEBT SERVICE</v>
          </cell>
          <cell r="F40">
            <v>60019998</v>
          </cell>
          <cell r="G40">
            <v>60019998</v>
          </cell>
          <cell r="H40">
            <v>53767701.509999998</v>
          </cell>
        </row>
        <row r="41">
          <cell r="D41" t="str">
            <v>A69200</v>
          </cell>
          <cell r="E41" t="str">
            <v>69200 - GF TRANSFER TO DLS</v>
          </cell>
          <cell r="F41">
            <v>4858024</v>
          </cell>
          <cell r="G41">
            <v>5831377</v>
          </cell>
          <cell r="H41">
            <v>3266608</v>
          </cell>
        </row>
        <row r="42">
          <cell r="D42" t="str">
            <v>A69400</v>
          </cell>
          <cell r="E42" t="str">
            <v>69400 - GF TRANSFER TO DCHS</v>
          </cell>
          <cell r="F42">
            <v>23856000</v>
          </cell>
          <cell r="G42">
            <v>26518000</v>
          </cell>
          <cell r="H42">
            <v>20108639.5</v>
          </cell>
        </row>
        <row r="43">
          <cell r="D43" t="str">
            <v>A69500</v>
          </cell>
          <cell r="E43" t="str">
            <v>69500 - GF TRANSFER TO DES</v>
          </cell>
          <cell r="F43">
            <v>5967800</v>
          </cell>
          <cell r="G43">
            <v>10961085</v>
          </cell>
          <cell r="H43">
            <v>4935859</v>
          </cell>
        </row>
        <row r="44">
          <cell r="D44" t="str">
            <v>A69600</v>
          </cell>
          <cell r="E44" t="str">
            <v>69600 - GF TRANSFER TO DPH</v>
          </cell>
          <cell r="F44">
            <v>53728524</v>
          </cell>
          <cell r="G44">
            <v>54688343</v>
          </cell>
          <cell r="H44">
            <v>40940408.5</v>
          </cell>
        </row>
        <row r="45">
          <cell r="D45" t="str">
            <v>A69700</v>
          </cell>
          <cell r="E45" t="str">
            <v>69700 - GF TRANSFER TO DNRP</v>
          </cell>
          <cell r="F45">
            <v>5134000</v>
          </cell>
          <cell r="G45">
            <v>5448795</v>
          </cell>
          <cell r="H45">
            <v>3110589.74</v>
          </cell>
        </row>
        <row r="46">
          <cell r="D46" t="str">
            <v>A69800</v>
          </cell>
          <cell r="E46" t="str">
            <v>69800 - GF TRANSFER TO KCIT</v>
          </cell>
          <cell r="F46">
            <v>4873767</v>
          </cell>
          <cell r="G46">
            <v>8054640</v>
          </cell>
          <cell r="H46">
            <v>3341563.8</v>
          </cell>
        </row>
        <row r="47">
          <cell r="D47" t="str">
            <v>A69900</v>
          </cell>
          <cell r="E47" t="str">
            <v>69900 - GF CIP TRANSFER TO DES</v>
          </cell>
          <cell r="F47">
            <v>1697011</v>
          </cell>
          <cell r="G47">
            <v>32845191</v>
          </cell>
          <cell r="H47">
            <v>7509111.3600000003</v>
          </cell>
        </row>
        <row r="48">
          <cell r="D48" t="str">
            <v>A82000</v>
          </cell>
          <cell r="E48" t="str">
            <v>82000 - JAIL HEALTH SERVICES</v>
          </cell>
          <cell r="F48">
            <v>79697773</v>
          </cell>
          <cell r="G48">
            <v>81472847</v>
          </cell>
          <cell r="H48">
            <v>61783207.880000003</v>
          </cell>
        </row>
        <row r="49">
          <cell r="D49" t="str">
            <v>A87000</v>
          </cell>
          <cell r="E49" t="str">
            <v>87000 - MEDICAL EXAMINER</v>
          </cell>
          <cell r="F49">
            <v>13878398</v>
          </cell>
          <cell r="G49">
            <v>14165594</v>
          </cell>
          <cell r="H49">
            <v>10479763.369999999</v>
          </cell>
        </row>
        <row r="50">
          <cell r="D50" t="str">
            <v>A91000</v>
          </cell>
          <cell r="E50" t="str">
            <v>91000 - ADULT AND JUVENILE DETENTION CX</v>
          </cell>
          <cell r="F50">
            <v>323129439</v>
          </cell>
          <cell r="G50">
            <v>325721089</v>
          </cell>
          <cell r="H50">
            <v>251432099.66</v>
          </cell>
        </row>
        <row r="51">
          <cell r="D51" t="str">
            <v>A95000</v>
          </cell>
          <cell r="E51" t="str">
            <v>95000 - PUBLIC DEFENSE</v>
          </cell>
          <cell r="F51">
            <v>147846399</v>
          </cell>
          <cell r="G51">
            <v>150956985</v>
          </cell>
          <cell r="H51">
            <v>117258291.69</v>
          </cell>
        </row>
        <row r="52">
          <cell r="D52" t="str">
            <v>A91400</v>
          </cell>
          <cell r="E52" t="str">
            <v>91400 - INMATE WELFARE ADMIN</v>
          </cell>
          <cell r="F52">
            <v>2729893</v>
          </cell>
          <cell r="G52">
            <v>2729893</v>
          </cell>
          <cell r="H52">
            <v>2396903.33</v>
          </cell>
        </row>
        <row r="53">
          <cell r="D53" t="str">
            <v>A91500</v>
          </cell>
          <cell r="E53" t="str">
            <v>91500 - JUVENILE INMATE WELFARE</v>
          </cell>
          <cell r="F53">
            <v>8000</v>
          </cell>
          <cell r="G53">
            <v>8000</v>
          </cell>
          <cell r="H53">
            <v>6442.11</v>
          </cell>
        </row>
        <row r="54">
          <cell r="D54" t="str">
            <v>A73000</v>
          </cell>
          <cell r="E54" t="str">
            <v>73000 - ROADS</v>
          </cell>
          <cell r="F54">
            <v>216414023</v>
          </cell>
          <cell r="G54">
            <v>219665809</v>
          </cell>
          <cell r="H54">
            <v>147792528.86000001</v>
          </cell>
        </row>
        <row r="55">
          <cell r="D55" t="str">
            <v>A73400</v>
          </cell>
          <cell r="E55" t="str">
            <v>73400 - ROADS CONSTRUCTION TRANS</v>
          </cell>
          <cell r="F55">
            <v>29440000</v>
          </cell>
          <cell r="G55">
            <v>29440000</v>
          </cell>
          <cell r="H55">
            <v>22205000</v>
          </cell>
        </row>
        <row r="56">
          <cell r="D56" t="str">
            <v>A71500</v>
          </cell>
          <cell r="E56" t="str">
            <v>71500 - SW LF POST CLOSURE MAINT</v>
          </cell>
          <cell r="F56">
            <v>3881632</v>
          </cell>
          <cell r="G56">
            <v>3881632</v>
          </cell>
          <cell r="H56">
            <v>2352685.36</v>
          </cell>
        </row>
        <row r="57">
          <cell r="D57" t="str">
            <v>A48000</v>
          </cell>
          <cell r="E57" t="str">
            <v>48000 - VETERANS SERVICES</v>
          </cell>
          <cell r="F57">
            <v>6516104</v>
          </cell>
          <cell r="G57">
            <v>6516104</v>
          </cell>
          <cell r="H57">
            <v>4103906.48</v>
          </cell>
        </row>
        <row r="58">
          <cell r="D58" t="str">
            <v>A92000</v>
          </cell>
          <cell r="E58" t="str">
            <v>92000 - DEVELOPMENTL DISABILITIES</v>
          </cell>
          <cell r="F58">
            <v>110435020</v>
          </cell>
          <cell r="G58">
            <v>113302377</v>
          </cell>
          <cell r="H58">
            <v>61675982.450000003</v>
          </cell>
        </row>
        <row r="59">
          <cell r="D59" t="str">
            <v>A93500</v>
          </cell>
          <cell r="E59" t="str">
            <v>93500 - COMM AND HUMAN SVCS ADMIN</v>
          </cell>
          <cell r="F59">
            <v>16465639</v>
          </cell>
          <cell r="G59">
            <v>16665639</v>
          </cell>
          <cell r="H59">
            <v>13045426.27</v>
          </cell>
        </row>
        <row r="60">
          <cell r="D60" t="str">
            <v>A47100</v>
          </cell>
          <cell r="E60" t="str">
            <v>47100 - RECORDERS OPERATION AND MAINTENANCE</v>
          </cell>
          <cell r="F60">
            <v>3952404</v>
          </cell>
          <cell r="G60">
            <v>3952404</v>
          </cell>
          <cell r="H60">
            <v>2427495.27</v>
          </cell>
        </row>
        <row r="61">
          <cell r="D61" t="str">
            <v>A43100</v>
          </cell>
          <cell r="E61" t="str">
            <v>43100 - ENHANCED 911</v>
          </cell>
          <cell r="F61">
            <v>58596622</v>
          </cell>
          <cell r="G61">
            <v>58596622</v>
          </cell>
          <cell r="H61">
            <v>27777227.66</v>
          </cell>
        </row>
        <row r="62">
          <cell r="D62" t="str">
            <v>A92400</v>
          </cell>
          <cell r="E62" t="str">
            <v>92400 - BEHAVIORAL HEALTH</v>
          </cell>
          <cell r="F62">
            <v>683897539</v>
          </cell>
          <cell r="G62">
            <v>690027793</v>
          </cell>
          <cell r="H62">
            <v>431115016.48000002</v>
          </cell>
        </row>
        <row r="63">
          <cell r="D63" t="str">
            <v>A58300</v>
          </cell>
          <cell r="E63" t="str">
            <v>58300 - JUDICIAL ADMIN MIDD</v>
          </cell>
          <cell r="F63">
            <v>3502197</v>
          </cell>
          <cell r="G63">
            <v>3532595</v>
          </cell>
          <cell r="H63">
            <v>2568496.9700000002</v>
          </cell>
        </row>
        <row r="64">
          <cell r="D64" t="str">
            <v>A68800</v>
          </cell>
          <cell r="E64" t="str">
            <v>68800 - PROSECUTING ATTORNEY MIDD</v>
          </cell>
          <cell r="F64">
            <v>2831524</v>
          </cell>
          <cell r="G64">
            <v>2831524</v>
          </cell>
          <cell r="H64">
            <v>1970932.92</v>
          </cell>
        </row>
        <row r="65">
          <cell r="D65" t="str">
            <v>A78300</v>
          </cell>
          <cell r="E65" t="str">
            <v>78300 - SUPERIOR COURT MIDD</v>
          </cell>
          <cell r="F65">
            <v>4859676</v>
          </cell>
          <cell r="G65">
            <v>4859676</v>
          </cell>
          <cell r="H65">
            <v>3358058.25</v>
          </cell>
        </row>
        <row r="66">
          <cell r="D66" t="str">
            <v>A98300</v>
          </cell>
          <cell r="E66" t="str">
            <v>98300 - DPD MIDD</v>
          </cell>
          <cell r="F66">
            <v>5642452</v>
          </cell>
          <cell r="G66">
            <v>5642452</v>
          </cell>
          <cell r="H66">
            <v>3420058.22</v>
          </cell>
        </row>
        <row r="67">
          <cell r="D67" t="str">
            <v>A98400</v>
          </cell>
          <cell r="E67" t="str">
            <v>98400 - DISTRICT COURT MIDD</v>
          </cell>
          <cell r="F67">
            <v>3785451</v>
          </cell>
          <cell r="G67">
            <v>4019487</v>
          </cell>
          <cell r="H67">
            <v>2687008.37</v>
          </cell>
        </row>
        <row r="68">
          <cell r="D68" t="str">
            <v>A99000</v>
          </cell>
          <cell r="E68" t="str">
            <v>99000 - MIDD</v>
          </cell>
          <cell r="F68">
            <v>137965260</v>
          </cell>
          <cell r="G68">
            <v>138965260</v>
          </cell>
          <cell r="H68">
            <v>92109498.239999995</v>
          </cell>
        </row>
        <row r="69">
          <cell r="D69" t="str">
            <v>A11900</v>
          </cell>
          <cell r="E69" t="str">
            <v>11900 - VETERANS SENIORS &amp; HUMAN SVCS LEVY</v>
          </cell>
          <cell r="F69">
            <v>109610131</v>
          </cell>
          <cell r="G69">
            <v>112968981</v>
          </cell>
          <cell r="H69">
            <v>62709272.299999997</v>
          </cell>
        </row>
        <row r="70">
          <cell r="D70" t="str">
            <v>A30100</v>
          </cell>
          <cell r="E70" t="str">
            <v>30100 - ARTS AND CULTURAL DEVELOPMENT</v>
          </cell>
          <cell r="F70">
            <v>7752240</v>
          </cell>
          <cell r="G70">
            <v>29752240</v>
          </cell>
          <cell r="H70">
            <v>14335413.470000001</v>
          </cell>
        </row>
        <row r="71">
          <cell r="D71" t="str">
            <v>A83000</v>
          </cell>
          <cell r="E71" t="str">
            <v>83000 - EMERGENCY MEDICAL SVCS</v>
          </cell>
          <cell r="F71">
            <v>94713986</v>
          </cell>
          <cell r="G71">
            <v>191077423</v>
          </cell>
          <cell r="H71">
            <v>119014393.18000001</v>
          </cell>
        </row>
        <row r="72">
          <cell r="D72" t="str">
            <v>A74100</v>
          </cell>
          <cell r="E72" t="str">
            <v>74100 - WATER AND LAND RESOURCES</v>
          </cell>
          <cell r="F72">
            <v>74621879</v>
          </cell>
          <cell r="G72">
            <v>75430707</v>
          </cell>
          <cell r="H72">
            <v>51912368.969999999</v>
          </cell>
        </row>
        <row r="73">
          <cell r="D73" t="str">
            <v>A84500</v>
          </cell>
          <cell r="E73" t="str">
            <v>84500 - WATER AND LAND RESOURCES SWM</v>
          </cell>
          <cell r="F73">
            <v>81764956.819999993</v>
          </cell>
          <cell r="G73">
            <v>83888172.819999993</v>
          </cell>
          <cell r="H73">
            <v>54512436.289999999</v>
          </cell>
        </row>
        <row r="74">
          <cell r="D74" t="str">
            <v>A20800</v>
          </cell>
          <cell r="E74" t="str">
            <v>20800 - AUTO FINGERPRINT IDENT</v>
          </cell>
          <cell r="F74">
            <v>43745127</v>
          </cell>
          <cell r="G74">
            <v>50863161</v>
          </cell>
          <cell r="H74">
            <v>34794532.340000004</v>
          </cell>
        </row>
        <row r="75">
          <cell r="D75" t="str">
            <v>A86000</v>
          </cell>
          <cell r="E75" t="str">
            <v>86000 - LOCAL HAZARDOUS WASTE</v>
          </cell>
          <cell r="F75">
            <v>41743839</v>
          </cell>
          <cell r="G75">
            <v>41743839</v>
          </cell>
          <cell r="H75">
            <v>19520390.039999999</v>
          </cell>
        </row>
        <row r="76">
          <cell r="D76" t="str">
            <v>A35500</v>
          </cell>
          <cell r="E76" t="str">
            <v>35500 - YOUTH AND AMATEUR SPORTS FUND</v>
          </cell>
          <cell r="F76">
            <v>9357900</v>
          </cell>
          <cell r="G76">
            <v>20264170</v>
          </cell>
          <cell r="H76">
            <v>7272308.1100000003</v>
          </cell>
        </row>
        <row r="77">
          <cell r="D77" t="str">
            <v>A38400</v>
          </cell>
          <cell r="E77" t="str">
            <v>38400 - NOXIOUS WEED CONTROL PROGRAM</v>
          </cell>
          <cell r="F77">
            <v>9028580</v>
          </cell>
          <cell r="G77">
            <v>9028580</v>
          </cell>
          <cell r="H77">
            <v>5141226.8899999997</v>
          </cell>
        </row>
        <row r="78">
          <cell r="D78" t="str">
            <v>A32510</v>
          </cell>
          <cell r="E78" t="str">
            <v>32510 - PLANNING AND PERMITTING</v>
          </cell>
          <cell r="F78">
            <v>30590769</v>
          </cell>
          <cell r="G78">
            <v>30590769</v>
          </cell>
          <cell r="H78">
            <v>22378066.260000002</v>
          </cell>
        </row>
        <row r="79">
          <cell r="D79" t="str">
            <v>A52500</v>
          </cell>
          <cell r="E79" t="str">
            <v>52500 - PERMITTING DIVISION ABATEMENT</v>
          </cell>
          <cell r="F79">
            <v>598373</v>
          </cell>
          <cell r="G79">
            <v>598373</v>
          </cell>
          <cell r="H79">
            <v>456438.96</v>
          </cell>
        </row>
        <row r="80">
          <cell r="D80" t="str">
            <v>A32530</v>
          </cell>
          <cell r="E80" t="str">
            <v>32530 - GENERAL PUBLIC SERVICES</v>
          </cell>
          <cell r="F80">
            <v>4519045</v>
          </cell>
          <cell r="G80">
            <v>4680045</v>
          </cell>
          <cell r="H80">
            <v>3512251.18</v>
          </cell>
        </row>
        <row r="81">
          <cell r="D81" t="str">
            <v>A77000</v>
          </cell>
          <cell r="E81" t="str">
            <v>77000 - DEPARTMENT LOCAL SERVICES</v>
          </cell>
          <cell r="F81">
            <v>8197919</v>
          </cell>
          <cell r="G81">
            <v>12455594</v>
          </cell>
          <cell r="H81">
            <v>5698148.6900000004</v>
          </cell>
        </row>
        <row r="82">
          <cell r="D82" t="str">
            <v>A60150</v>
          </cell>
          <cell r="E82" t="str">
            <v>60150 - FMD PARKING FACILITIES</v>
          </cell>
          <cell r="F82">
            <v>8871272</v>
          </cell>
          <cell r="G82">
            <v>8871272</v>
          </cell>
          <cell r="H82">
            <v>5890594.6900000004</v>
          </cell>
        </row>
        <row r="83">
          <cell r="D83" t="str">
            <v>A88800</v>
          </cell>
          <cell r="E83" t="str">
            <v>88800 - COMMUNITY SERVICES OPERATING</v>
          </cell>
          <cell r="F83">
            <v>12948149</v>
          </cell>
          <cell r="G83">
            <v>39325067</v>
          </cell>
          <cell r="H83">
            <v>10085956.289999999</v>
          </cell>
        </row>
        <row r="84">
          <cell r="D84" t="str">
            <v>A53400</v>
          </cell>
          <cell r="E84" t="str">
            <v>53400 - REGIONAL ANIMAL SERVICES</v>
          </cell>
          <cell r="F84">
            <v>15457987</v>
          </cell>
          <cell r="G84">
            <v>15457987</v>
          </cell>
          <cell r="H84">
            <v>10857302.720000001</v>
          </cell>
        </row>
        <row r="85">
          <cell r="D85" t="str">
            <v>A53800</v>
          </cell>
          <cell r="E85" t="str">
            <v>53800 - ANIMAL BEQUESTS</v>
          </cell>
          <cell r="F85">
            <v>380000</v>
          </cell>
          <cell r="G85">
            <v>380000</v>
          </cell>
          <cell r="H85">
            <v>189927.42</v>
          </cell>
        </row>
        <row r="86">
          <cell r="D86" t="str">
            <v>A64000</v>
          </cell>
          <cell r="E86" t="str">
            <v>64000 - PARKS</v>
          </cell>
          <cell r="F86">
            <v>48493752</v>
          </cell>
          <cell r="G86">
            <v>102475838</v>
          </cell>
          <cell r="H86">
            <v>67759961.950000003</v>
          </cell>
        </row>
        <row r="87">
          <cell r="D87" t="str">
            <v>A64200</v>
          </cell>
          <cell r="E87" t="str">
            <v>64200 - PARKS OPEN SPACE AND TRAILS LEVY</v>
          </cell>
          <cell r="F87">
            <v>77274987</v>
          </cell>
          <cell r="G87">
            <v>79655787</v>
          </cell>
          <cell r="H87">
            <v>40885449.159999996</v>
          </cell>
        </row>
        <row r="88">
          <cell r="D88" t="str">
            <v>A84600</v>
          </cell>
          <cell r="E88" t="str">
            <v>84600 - HISTORIC PRESVATN PRGM</v>
          </cell>
          <cell r="F88">
            <v>1178718</v>
          </cell>
          <cell r="G88">
            <v>1178718</v>
          </cell>
          <cell r="H88">
            <v>876809.16</v>
          </cell>
        </row>
        <row r="89">
          <cell r="D89" t="str">
            <v>A93700</v>
          </cell>
          <cell r="E89" t="str">
            <v>93700 - BEST STARTS FOR KIDS LEVY</v>
          </cell>
          <cell r="F89">
            <v>168378224</v>
          </cell>
          <cell r="G89">
            <v>204973543</v>
          </cell>
          <cell r="H89">
            <v>143098031.19</v>
          </cell>
        </row>
        <row r="90">
          <cell r="D90" t="str">
            <v>A15100</v>
          </cell>
          <cell r="E90" t="str">
            <v>15100 - PSERN LEVY</v>
          </cell>
          <cell r="F90">
            <v>67317031</v>
          </cell>
          <cell r="G90">
            <v>67317031</v>
          </cell>
          <cell r="H90">
            <v>33649656</v>
          </cell>
        </row>
        <row r="91">
          <cell r="D91" t="str">
            <v>A56100</v>
          </cell>
          <cell r="E91" t="str">
            <v>56100 - FLOOD CONTROL DISTRICT</v>
          </cell>
          <cell r="F91">
            <v>137036215</v>
          </cell>
          <cell r="G91">
            <v>243295830</v>
          </cell>
          <cell r="H91">
            <v>15118814.85</v>
          </cell>
        </row>
        <row r="92">
          <cell r="D92" t="str">
            <v>A38200</v>
          </cell>
          <cell r="E92" t="str">
            <v>38200 - DNRP ADMINISTRATION</v>
          </cell>
          <cell r="F92">
            <v>15917185</v>
          </cell>
          <cell r="G92">
            <v>16179185</v>
          </cell>
          <cell r="H92">
            <v>11715257.050000001</v>
          </cell>
        </row>
        <row r="93">
          <cell r="D93" t="str">
            <v>A80000</v>
          </cell>
          <cell r="E93" t="str">
            <v>80000 - PUBLIC HEALTH</v>
          </cell>
          <cell r="F93">
            <v>419006971</v>
          </cell>
          <cell r="G93">
            <v>487747219.63</v>
          </cell>
          <cell r="H93">
            <v>309779875.26999998</v>
          </cell>
        </row>
        <row r="94">
          <cell r="D94" t="str">
            <v>A76000</v>
          </cell>
          <cell r="E94" t="str">
            <v>76000 - INTERCOUNTY RIVER IMPROVEMENT</v>
          </cell>
          <cell r="F94">
            <v>135396</v>
          </cell>
          <cell r="G94">
            <v>135396</v>
          </cell>
          <cell r="H94">
            <v>48100</v>
          </cell>
        </row>
        <row r="95">
          <cell r="D95" t="str">
            <v>A85000</v>
          </cell>
          <cell r="E95" t="str">
            <v>85000 - ENVIRON HEALTH SERVICES</v>
          </cell>
          <cell r="F95">
            <v>62740992</v>
          </cell>
          <cell r="G95">
            <v>63832740</v>
          </cell>
          <cell r="H95">
            <v>42368180.350000001</v>
          </cell>
        </row>
        <row r="96">
          <cell r="D96" t="str">
            <v>A89000</v>
          </cell>
          <cell r="E96" t="str">
            <v>89000 - PUBLIC HEALTH ADMIN</v>
          </cell>
          <cell r="F96">
            <v>33120816</v>
          </cell>
          <cell r="G96">
            <v>33120816</v>
          </cell>
          <cell r="H96">
            <v>24601897.510000002</v>
          </cell>
        </row>
        <row r="97">
          <cell r="D97" t="str">
            <v>A20300</v>
          </cell>
          <cell r="E97" t="str">
            <v>20300 - SHERIFF GRANTS</v>
          </cell>
          <cell r="F97">
            <v>4602049</v>
          </cell>
          <cell r="G97">
            <v>4602049</v>
          </cell>
          <cell r="H97">
            <v>1223898.4099999999</v>
          </cell>
        </row>
        <row r="98">
          <cell r="D98" t="str">
            <v>A40300</v>
          </cell>
          <cell r="E98" t="str">
            <v>40300 - EXECUTIVE ADMIN 214 GRANT</v>
          </cell>
          <cell r="F98">
            <v>34028306</v>
          </cell>
          <cell r="G98">
            <v>34028306</v>
          </cell>
          <cell r="H98">
            <v>4586621.7</v>
          </cell>
        </row>
        <row r="99">
          <cell r="D99" t="str">
            <v>A50300</v>
          </cell>
          <cell r="E99" t="str">
            <v>50300 - PROSECUTOR GRANTS</v>
          </cell>
          <cell r="F99">
            <v>6695150</v>
          </cell>
          <cell r="G99">
            <v>6695150</v>
          </cell>
          <cell r="H99">
            <v>3453255.05</v>
          </cell>
        </row>
        <row r="100">
          <cell r="D100" t="str">
            <v>A51300</v>
          </cell>
          <cell r="E100" t="str">
            <v>51300 - SUPERIOR COURT GRANTS</v>
          </cell>
          <cell r="F100">
            <v>10313500</v>
          </cell>
          <cell r="G100">
            <v>10313500</v>
          </cell>
          <cell r="H100">
            <v>7142547.0700000003</v>
          </cell>
        </row>
        <row r="101">
          <cell r="D101" t="str">
            <v>A54300</v>
          </cell>
          <cell r="E101" t="str">
            <v>54300 - JUDICIAL ADMINISTRATION GRANTS</v>
          </cell>
          <cell r="F101">
            <v>354722</v>
          </cell>
          <cell r="G101">
            <v>354722</v>
          </cell>
          <cell r="H101">
            <v>278734.68</v>
          </cell>
        </row>
        <row r="102">
          <cell r="D102" t="str">
            <v>A99300</v>
          </cell>
          <cell r="E102" t="str">
            <v>99300 - NON DEPARTMENTAL GRANTS</v>
          </cell>
          <cell r="F102">
            <v>6010000</v>
          </cell>
          <cell r="G102">
            <v>6010000</v>
          </cell>
          <cell r="H102">
            <v>329522.58</v>
          </cell>
        </row>
        <row r="103">
          <cell r="D103" t="str">
            <v>A93600</v>
          </cell>
          <cell r="E103" t="str">
            <v>93600 - EMPLOYMENT EDUCATION RESOURCE</v>
          </cell>
          <cell r="F103">
            <v>35435978</v>
          </cell>
          <cell r="G103">
            <v>37624978</v>
          </cell>
          <cell r="H103">
            <v>24180921.329999998</v>
          </cell>
        </row>
        <row r="104">
          <cell r="D104" t="str">
            <v>A35000</v>
          </cell>
          <cell r="E104" t="str">
            <v>35000 - FEDERAL HSG AND CMTY DEV</v>
          </cell>
          <cell r="F104">
            <v>347797501</v>
          </cell>
          <cell r="G104">
            <v>359045238</v>
          </cell>
          <cell r="H104">
            <v>163895737.86000001</v>
          </cell>
        </row>
        <row r="105">
          <cell r="D105" t="str">
            <v>A72000</v>
          </cell>
          <cell r="E105" t="str">
            <v>72000 - SOLID WASTE</v>
          </cell>
          <cell r="F105">
            <v>318685867</v>
          </cell>
          <cell r="G105">
            <v>317418281</v>
          </cell>
          <cell r="H105">
            <v>206012366.28999999</v>
          </cell>
        </row>
        <row r="106">
          <cell r="D106" t="str">
            <v>A71000</v>
          </cell>
          <cell r="E106" t="str">
            <v>71000 - AIRPORT</v>
          </cell>
          <cell r="F106">
            <v>40881662</v>
          </cell>
          <cell r="G106">
            <v>41910686</v>
          </cell>
          <cell r="H106">
            <v>30639777.48</v>
          </cell>
        </row>
        <row r="107">
          <cell r="D107" t="str">
            <v>A71600</v>
          </cell>
          <cell r="E107" t="str">
            <v>71600 - AIRPORT CONSTRUCTION TRANSFER</v>
          </cell>
          <cell r="F107">
            <v>18974373</v>
          </cell>
          <cell r="G107">
            <v>18974373</v>
          </cell>
          <cell r="H107">
            <v>8974373</v>
          </cell>
        </row>
        <row r="108">
          <cell r="D108" t="str">
            <v>A21300</v>
          </cell>
          <cell r="E108" t="str">
            <v>21300 - RADIO COMMUNICATION SERVICES</v>
          </cell>
          <cell r="F108">
            <v>9409823</v>
          </cell>
          <cell r="G108">
            <v>9409823</v>
          </cell>
          <cell r="H108">
            <v>6770654</v>
          </cell>
        </row>
        <row r="109">
          <cell r="D109" t="str">
            <v>A49000</v>
          </cell>
          <cell r="E109" t="str">
            <v>49000 - INET</v>
          </cell>
          <cell r="F109">
            <v>6576283</v>
          </cell>
          <cell r="G109">
            <v>6576283</v>
          </cell>
          <cell r="H109">
            <v>3794441.97</v>
          </cell>
        </row>
        <row r="110">
          <cell r="D110" t="str">
            <v>A46250</v>
          </cell>
          <cell r="E110" t="str">
            <v>46250 - MARINE</v>
          </cell>
          <cell r="F110">
            <v>19754316</v>
          </cell>
          <cell r="G110">
            <v>21147924</v>
          </cell>
          <cell r="H110">
            <v>12971106.199999999</v>
          </cell>
        </row>
        <row r="111">
          <cell r="D111" t="str">
            <v>A15000</v>
          </cell>
          <cell r="E111" t="str">
            <v>15000 - FINANCE GF</v>
          </cell>
          <cell r="F111"/>
          <cell r="G111">
            <v>0</v>
          </cell>
          <cell r="H111">
            <v>0</v>
          </cell>
        </row>
        <row r="112">
          <cell r="D112" t="str">
            <v>A46100</v>
          </cell>
          <cell r="E112" t="str">
            <v>46100 - WASTEWATER TREATMENT</v>
          </cell>
          <cell r="F112">
            <v>335900014</v>
          </cell>
          <cell r="G112">
            <v>342181419</v>
          </cell>
          <cell r="H112">
            <v>239676062.22999999</v>
          </cell>
        </row>
        <row r="113">
          <cell r="D113" t="str">
            <v>A46410</v>
          </cell>
          <cell r="E113" t="str">
            <v>46410 - TRANSIT</v>
          </cell>
          <cell r="F113">
            <v>1903479676</v>
          </cell>
          <cell r="G113">
            <v>1938473681</v>
          </cell>
          <cell r="H113">
            <v>1367413246.04</v>
          </cell>
        </row>
        <row r="114">
          <cell r="D114" t="str">
            <v>A75700</v>
          </cell>
          <cell r="E114" t="str">
            <v>75700 - TRANSIT REVENUE STABILIZATION</v>
          </cell>
          <cell r="F114"/>
          <cell r="G114">
            <v>0</v>
          </cell>
          <cell r="H114">
            <v>0</v>
          </cell>
        </row>
        <row r="115">
          <cell r="D115" t="str">
            <v>A66600</v>
          </cell>
          <cell r="E115" t="str">
            <v>66600 - SAFETY AND CLAIMS MANAGEMNT</v>
          </cell>
          <cell r="F115">
            <v>77838148</v>
          </cell>
          <cell r="G115">
            <v>77838148</v>
          </cell>
          <cell r="H115">
            <v>47735985.799999997</v>
          </cell>
        </row>
        <row r="116">
          <cell r="D116" t="str">
            <v>A13700</v>
          </cell>
          <cell r="E116" t="str">
            <v>13700 - FLEET WASTEWATER ERANDR</v>
          </cell>
          <cell r="F116">
            <v>10072967</v>
          </cell>
          <cell r="G116">
            <v>11261289</v>
          </cell>
          <cell r="H116">
            <v>4114043.07</v>
          </cell>
        </row>
        <row r="117">
          <cell r="D117" t="str">
            <v>A13800</v>
          </cell>
          <cell r="E117" t="str">
            <v>13800 - FBOD</v>
          </cell>
          <cell r="F117">
            <v>69272744</v>
          </cell>
          <cell r="G117">
            <v>70476507</v>
          </cell>
          <cell r="H117">
            <v>51295441.310000002</v>
          </cell>
        </row>
        <row r="118">
          <cell r="D118" t="str">
            <v>A15000</v>
          </cell>
          <cell r="E118" t="str">
            <v>15000 - FINANCE GF</v>
          </cell>
          <cell r="F118"/>
          <cell r="G118">
            <v>0</v>
          </cell>
          <cell r="H118">
            <v>0</v>
          </cell>
        </row>
        <row r="119">
          <cell r="D119" t="str">
            <v>A01100</v>
          </cell>
          <cell r="E119" t="str">
            <v>01100 - COUNTY GIS</v>
          </cell>
          <cell r="F119">
            <v>15739194</v>
          </cell>
          <cell r="G119">
            <v>15739194</v>
          </cell>
          <cell r="H119">
            <v>8718795.0199999996</v>
          </cell>
        </row>
        <row r="120">
          <cell r="D120" t="str">
            <v>A30000</v>
          </cell>
          <cell r="E120" t="str">
            <v>30000 - BUSINESS RESOURCE CENTER</v>
          </cell>
          <cell r="F120">
            <v>40601563</v>
          </cell>
          <cell r="G120">
            <v>41563043</v>
          </cell>
          <cell r="H120">
            <v>31385842.760000002</v>
          </cell>
        </row>
        <row r="121">
          <cell r="D121" t="str">
            <v>A42900</v>
          </cell>
          <cell r="E121" t="str">
            <v>42900 - EMPLOYEE BENEFITS</v>
          </cell>
          <cell r="F121">
            <v>612984636</v>
          </cell>
          <cell r="G121">
            <v>612984636</v>
          </cell>
          <cell r="H121">
            <v>420943373.16000003</v>
          </cell>
        </row>
        <row r="122">
          <cell r="D122" t="str">
            <v>A15000</v>
          </cell>
          <cell r="E122" t="str">
            <v>15000 - FINANCE GF</v>
          </cell>
          <cell r="F122"/>
          <cell r="G122">
            <v>0</v>
          </cell>
          <cell r="H122">
            <v>0</v>
          </cell>
        </row>
        <row r="123">
          <cell r="D123" t="str">
            <v>A60100</v>
          </cell>
          <cell r="E123" t="str">
            <v>60100 - FACILITIES MANAGEMENT DIVISION</v>
          </cell>
          <cell r="F123">
            <v>122492347</v>
          </cell>
          <cell r="G123">
            <v>135444939</v>
          </cell>
          <cell r="H123">
            <v>92334636.230000004</v>
          </cell>
        </row>
        <row r="124">
          <cell r="D124" t="str">
            <v>A15400</v>
          </cell>
          <cell r="E124" t="str">
            <v>15400 - RISK MANAGEMENT</v>
          </cell>
          <cell r="F124">
            <v>85853991</v>
          </cell>
          <cell r="G124">
            <v>85853991</v>
          </cell>
          <cell r="H124">
            <v>51635811.380000003</v>
          </cell>
        </row>
        <row r="125">
          <cell r="D125" t="str">
            <v>A43200</v>
          </cell>
          <cell r="E125" t="str">
            <v>43200 - KCIT TECHNOLOGY SVCS</v>
          </cell>
          <cell r="F125">
            <v>215662500</v>
          </cell>
          <cell r="G125">
            <v>222562401</v>
          </cell>
          <cell r="H125">
            <v>167244573.28</v>
          </cell>
        </row>
        <row r="126">
          <cell r="D126" t="str">
            <v>A75000</v>
          </cell>
          <cell r="E126" t="str">
            <v>75000 - FLEET MANAGEMENT EQUIPMENT</v>
          </cell>
          <cell r="F126">
            <v>27144039</v>
          </cell>
          <cell r="G126">
            <v>34544119</v>
          </cell>
          <cell r="H126">
            <v>20390294.239999998</v>
          </cell>
        </row>
        <row r="127">
          <cell r="D127" t="str">
            <v>A15000</v>
          </cell>
          <cell r="E127" t="str">
            <v>15000 - FINANCE GF</v>
          </cell>
          <cell r="F127"/>
          <cell r="G127">
            <v>0</v>
          </cell>
          <cell r="H127">
            <v>0</v>
          </cell>
        </row>
        <row r="128">
          <cell r="D128" t="str">
            <v>A78000</v>
          </cell>
          <cell r="E128" t="str">
            <v>78000 - FLEET MOTOR POOL</v>
          </cell>
          <cell r="F128">
            <v>35907070</v>
          </cell>
          <cell r="G128">
            <v>39786728</v>
          </cell>
          <cell r="H128">
            <v>19423135.579999998</v>
          </cell>
        </row>
        <row r="129">
          <cell r="D129" t="str">
            <v>A15000</v>
          </cell>
          <cell r="E129" t="str">
            <v>15000 - FINANCE GF</v>
          </cell>
          <cell r="F129"/>
          <cell r="G129">
            <v>0</v>
          </cell>
          <cell r="H129">
            <v>0</v>
          </cell>
        </row>
        <row r="130">
          <cell r="D130" t="str">
            <v>A15000</v>
          </cell>
          <cell r="E130" t="str">
            <v>15000 - FINANCE GF</v>
          </cell>
          <cell r="F130"/>
          <cell r="G130">
            <v>0</v>
          </cell>
          <cell r="H130">
            <v>0</v>
          </cell>
        </row>
        <row r="131">
          <cell r="D131" t="str">
            <v>A15000</v>
          </cell>
          <cell r="E131" t="str">
            <v>15000 - FINANCE GF</v>
          </cell>
          <cell r="F131"/>
          <cell r="G131">
            <v>0</v>
          </cell>
          <cell r="H131">
            <v>0</v>
          </cell>
        </row>
        <row r="132">
          <cell r="D132" t="str">
            <v>A46500</v>
          </cell>
          <cell r="E132" t="str">
            <v>46500 - LIMITED GO BOND REDEMPTION</v>
          </cell>
          <cell r="F132">
            <v>243097359</v>
          </cell>
          <cell r="G132">
            <v>243097359</v>
          </cell>
          <cell r="H132">
            <v>177683425.90000001</v>
          </cell>
        </row>
        <row r="133">
          <cell r="D133" t="str">
            <v>A48700</v>
          </cell>
          <cell r="E133" t="str">
            <v>48700 - HUD SEC 108 LOAN REPAY</v>
          </cell>
          <cell r="F133">
            <v>577996</v>
          </cell>
          <cell r="G133">
            <v>577996</v>
          </cell>
          <cell r="H133">
            <v>278762.78000000003</v>
          </cell>
        </row>
        <row r="134">
          <cell r="D134" t="str">
            <v>A84300</v>
          </cell>
          <cell r="E134" t="str">
            <v>84300 - TRANSIT DEBT SERVICE</v>
          </cell>
          <cell r="F134">
            <v>24572181</v>
          </cell>
          <cell r="G134">
            <v>24572181</v>
          </cell>
          <cell r="H134">
            <v>18115799.32</v>
          </cell>
        </row>
        <row r="135">
          <cell r="D135" t="str">
            <v>A46600</v>
          </cell>
          <cell r="E135" t="str">
            <v>46600 - UNLIMITED GO BOND REDEMP</v>
          </cell>
          <cell r="F135">
            <v>31714175</v>
          </cell>
          <cell r="G135">
            <v>31714175</v>
          </cell>
          <cell r="H135">
            <v>18952425</v>
          </cell>
        </row>
        <row r="136">
          <cell r="D136" t="str">
            <v>A46300</v>
          </cell>
          <cell r="E136" t="str">
            <v>46300 - WASTEWATER DEBT SERVICE</v>
          </cell>
          <cell r="F136">
            <v>536608266</v>
          </cell>
          <cell r="G136">
            <v>621608266</v>
          </cell>
          <cell r="H136">
            <v>0</v>
          </cell>
        </row>
      </sheetData>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ivot"/>
      <sheetName val="Operating Tracker"/>
      <sheetName val="Capital Tracker"/>
      <sheetName val="2021-2022 Adopted Index"/>
      <sheetName val="Crosswalk Pivot"/>
      <sheetName val="7th COVID 19 CROSSWALK"/>
      <sheetName val="ORDINANCE CONTROL"/>
      <sheetName val="Ordinance and Log Pivot"/>
      <sheetName val="COVID 19 CROSSWALK"/>
      <sheetName val="ORDINANCE"/>
      <sheetName val="Analyst Assignments"/>
      <sheetName val="Lists"/>
      <sheetName val="Fin Plan Check"/>
    </sheetNames>
    <sheetDataSet>
      <sheetData sheetId="0"/>
      <sheetData sheetId="1"/>
      <sheetData sheetId="2"/>
      <sheetData sheetId="3">
        <row r="4">
          <cell r="G4" t="str">
            <v>Supplemental Budget Requested</v>
          </cell>
          <cell r="Q4" t="str">
            <v>Approval Status</v>
          </cell>
        </row>
        <row r="5">
          <cell r="G5">
            <v>10428011</v>
          </cell>
          <cell r="Q5" t="str">
            <v>Approved</v>
          </cell>
        </row>
        <row r="6">
          <cell r="G6">
            <v>1731800</v>
          </cell>
          <cell r="Q6" t="str">
            <v>Approved</v>
          </cell>
        </row>
        <row r="7">
          <cell r="G7">
            <v>2450356</v>
          </cell>
          <cell r="Q7" t="str">
            <v>Approved</v>
          </cell>
        </row>
        <row r="8">
          <cell r="G8">
            <v>700000</v>
          </cell>
          <cell r="Q8" t="str">
            <v>Approved</v>
          </cell>
        </row>
        <row r="9">
          <cell r="G9">
            <v>3475791</v>
          </cell>
          <cell r="Q9" t="str">
            <v>Approved</v>
          </cell>
        </row>
        <row r="10">
          <cell r="G10">
            <v>1000000</v>
          </cell>
          <cell r="Q10" t="str">
            <v>Not Approved</v>
          </cell>
        </row>
        <row r="11">
          <cell r="G11">
            <v>2213229</v>
          </cell>
          <cell r="Q11" t="str">
            <v>Approved</v>
          </cell>
        </row>
        <row r="12">
          <cell r="G12">
            <v>237099</v>
          </cell>
          <cell r="Q12" t="str">
            <v>approved</v>
          </cell>
        </row>
        <row r="13">
          <cell r="G13">
            <v>1500000</v>
          </cell>
          <cell r="Q13" t="str">
            <v>Approved</v>
          </cell>
        </row>
        <row r="14">
          <cell r="G14">
            <v>1500000</v>
          </cell>
          <cell r="Q14" t="str">
            <v>Approved</v>
          </cell>
        </row>
        <row r="15">
          <cell r="G15">
            <v>1500000</v>
          </cell>
          <cell r="Q15" t="str">
            <v>Approved</v>
          </cell>
        </row>
        <row r="16">
          <cell r="G16">
            <v>380000</v>
          </cell>
          <cell r="Q16" t="str">
            <v>Approved</v>
          </cell>
        </row>
        <row r="17">
          <cell r="G17">
            <v>8000000</v>
          </cell>
          <cell r="Q17" t="str">
            <v>Approved</v>
          </cell>
        </row>
        <row r="18">
          <cell r="G18">
            <v>3100000</v>
          </cell>
          <cell r="Q18" t="str">
            <v>Not Approved</v>
          </cell>
        </row>
      </sheetData>
      <sheetData sheetId="4">
        <row r="5">
          <cell r="B5" t="str">
            <v>ESSBASE APPRO</v>
          </cell>
          <cell r="C5" t="str">
            <v>SECTION</v>
          </cell>
          <cell r="D5" t="str">
            <v>FUND</v>
          </cell>
          <cell r="E5" t="str">
            <v>FUND NAME</v>
          </cell>
          <cell r="F5" t="str">
            <v>APPRO</v>
          </cell>
          <cell r="G5" t="str">
            <v>APPRO NAME</v>
          </cell>
          <cell r="H5" t="str">
            <v>APPROPRIATION</v>
          </cell>
          <cell r="I5" t="str">
            <v>FTEs</v>
          </cell>
          <cell r="J5" t="str">
            <v>TLTs</v>
          </cell>
          <cell r="K5" t="str">
            <v>REVENUES</v>
          </cell>
        </row>
        <row r="6">
          <cell r="B6" t="str">
            <v>EN_A01000</v>
          </cell>
          <cell r="C6">
            <v>5</v>
          </cell>
          <cell r="D6">
            <v>10</v>
          </cell>
          <cell r="E6" t="str">
            <v>GENERAL</v>
          </cell>
          <cell r="F6" t="str">
            <v>A01000</v>
          </cell>
          <cell r="G6" t="str">
            <v>COUNTY COUNCIL</v>
          </cell>
          <cell r="H6">
            <v>4112000</v>
          </cell>
          <cell r="I6">
            <v>9</v>
          </cell>
          <cell r="J6">
            <v>0</v>
          </cell>
          <cell r="K6">
            <v>0</v>
          </cell>
        </row>
        <row r="7">
          <cell r="B7" t="str">
            <v>EN_A02000</v>
          </cell>
          <cell r="C7">
            <v>6</v>
          </cell>
          <cell r="D7">
            <v>10</v>
          </cell>
          <cell r="E7" t="str">
            <v>GENERAL</v>
          </cell>
          <cell r="F7" t="str">
            <v>A02000</v>
          </cell>
          <cell r="G7" t="str">
            <v>COUNCIL ADMINISTRATION</v>
          </cell>
          <cell r="H7">
            <v>34370000</v>
          </cell>
          <cell r="I7">
            <v>102.1</v>
          </cell>
          <cell r="J7">
            <v>0</v>
          </cell>
          <cell r="K7">
            <v>750000</v>
          </cell>
        </row>
        <row r="8">
          <cell r="B8" t="str">
            <v>EN_A03000</v>
          </cell>
          <cell r="C8">
            <v>7</v>
          </cell>
          <cell r="D8">
            <v>10</v>
          </cell>
          <cell r="E8" t="str">
            <v>GENERAL</v>
          </cell>
          <cell r="F8" t="str">
            <v>A03000</v>
          </cell>
          <cell r="G8" t="str">
            <v>HEARING EXAMINER</v>
          </cell>
          <cell r="H8">
            <v>1251000</v>
          </cell>
          <cell r="I8">
            <v>3</v>
          </cell>
          <cell r="J8">
            <v>0</v>
          </cell>
          <cell r="K8">
            <v>0</v>
          </cell>
        </row>
        <row r="9">
          <cell r="B9" t="str">
            <v>EN_A04000</v>
          </cell>
          <cell r="C9">
            <v>8</v>
          </cell>
          <cell r="D9">
            <v>10</v>
          </cell>
          <cell r="E9" t="str">
            <v>GENERAL</v>
          </cell>
          <cell r="F9" t="str">
            <v>A04000</v>
          </cell>
          <cell r="G9" t="str">
            <v>COUNTY AUDITOR</v>
          </cell>
          <cell r="H9">
            <v>5235000</v>
          </cell>
          <cell r="I9">
            <v>17.3</v>
          </cell>
          <cell r="J9">
            <v>0</v>
          </cell>
          <cell r="K9">
            <v>0</v>
          </cell>
        </row>
        <row r="10">
          <cell r="B10" t="str">
            <v>EN_A05000</v>
          </cell>
          <cell r="C10">
            <v>9</v>
          </cell>
          <cell r="D10">
            <v>10</v>
          </cell>
          <cell r="E10" t="str">
            <v>GENERAL</v>
          </cell>
          <cell r="F10" t="str">
            <v>A05000</v>
          </cell>
          <cell r="G10" t="str">
            <v>OMBUDS/TAX ADVISOR</v>
          </cell>
          <cell r="H10">
            <v>3671000</v>
          </cell>
          <cell r="I10">
            <v>10.5</v>
          </cell>
          <cell r="J10">
            <v>0</v>
          </cell>
          <cell r="K10">
            <v>323000</v>
          </cell>
        </row>
        <row r="11">
          <cell r="B11" t="str">
            <v>EN_A06000</v>
          </cell>
          <cell r="C11">
            <v>10</v>
          </cell>
          <cell r="D11">
            <v>10</v>
          </cell>
          <cell r="E11" t="str">
            <v>GENERAL</v>
          </cell>
          <cell r="F11" t="str">
            <v>A06000</v>
          </cell>
          <cell r="G11" t="str">
            <v>KING COUNTY CIVIC TELEVISION</v>
          </cell>
          <cell r="H11">
            <v>1576000</v>
          </cell>
          <cell r="I11">
            <v>5</v>
          </cell>
          <cell r="J11">
            <v>0</v>
          </cell>
          <cell r="K11">
            <v>0</v>
          </cell>
        </row>
        <row r="12">
          <cell r="B12" t="str">
            <v>EN_A07000</v>
          </cell>
          <cell r="C12">
            <v>11</v>
          </cell>
          <cell r="D12">
            <v>10</v>
          </cell>
          <cell r="E12" t="str">
            <v>GENERAL</v>
          </cell>
          <cell r="F12" t="str">
            <v>A07000</v>
          </cell>
          <cell r="G12" t="str">
            <v>BOARD OF APPEALS</v>
          </cell>
          <cell r="H12">
            <v>1731000</v>
          </cell>
          <cell r="I12">
            <v>3.5</v>
          </cell>
          <cell r="J12">
            <v>0</v>
          </cell>
          <cell r="K12">
            <v>0</v>
          </cell>
        </row>
        <row r="13">
          <cell r="B13" t="str">
            <v>EN_A08500</v>
          </cell>
          <cell r="C13">
            <v>12</v>
          </cell>
          <cell r="D13">
            <v>10</v>
          </cell>
          <cell r="E13" t="str">
            <v>GENERAL</v>
          </cell>
          <cell r="F13" t="str">
            <v>A08500</v>
          </cell>
          <cell r="G13" t="str">
            <v>OFFICE OF LAW ENFORCEMENT OVERSIGHT</v>
          </cell>
          <cell r="H13">
            <v>2873000</v>
          </cell>
          <cell r="I13">
            <v>7</v>
          </cell>
          <cell r="J13">
            <v>0</v>
          </cell>
          <cell r="K13">
            <v>0</v>
          </cell>
        </row>
        <row r="14">
          <cell r="B14" t="str">
            <v>EN_A08600</v>
          </cell>
          <cell r="C14">
            <v>13</v>
          </cell>
          <cell r="D14">
            <v>10</v>
          </cell>
          <cell r="E14" t="str">
            <v>GENERAL</v>
          </cell>
          <cell r="F14" t="str">
            <v>A08600</v>
          </cell>
          <cell r="G14" t="str">
            <v>DISTRICTING COMMITTEE</v>
          </cell>
          <cell r="H14">
            <v>110000</v>
          </cell>
          <cell r="I14">
            <v>0</v>
          </cell>
          <cell r="J14">
            <v>0</v>
          </cell>
          <cell r="K14">
            <v>0</v>
          </cell>
        </row>
        <row r="15">
          <cell r="B15" t="str">
            <v>EN_A08900</v>
          </cell>
          <cell r="C15">
            <v>14</v>
          </cell>
          <cell r="D15">
            <v>10</v>
          </cell>
          <cell r="E15" t="str">
            <v>GENERAL</v>
          </cell>
          <cell r="F15" t="str">
            <v>A08900</v>
          </cell>
          <cell r="G15" t="str">
            <v>FLOOD CONTROL DISTRICT ADMINISTRATION</v>
          </cell>
          <cell r="H15">
            <v>1628000</v>
          </cell>
          <cell r="I15">
            <v>3</v>
          </cell>
          <cell r="J15">
            <v>0</v>
          </cell>
          <cell r="K15">
            <v>336000</v>
          </cell>
        </row>
        <row r="16">
          <cell r="B16" t="str">
            <v>EN_A08700</v>
          </cell>
          <cell r="C16">
            <v>15</v>
          </cell>
          <cell r="D16">
            <v>10</v>
          </cell>
          <cell r="E16" t="str">
            <v>GENERAL</v>
          </cell>
          <cell r="F16" t="str">
            <v>A08700</v>
          </cell>
          <cell r="G16" t="str">
            <v>OFFICE OF ECONOMIC AND FINANCIAL ANALYSIS</v>
          </cell>
          <cell r="H16">
            <v>1064000</v>
          </cell>
          <cell r="I16">
            <v>2.5</v>
          </cell>
          <cell r="J16">
            <v>0</v>
          </cell>
          <cell r="K16">
            <v>0</v>
          </cell>
        </row>
        <row r="17">
          <cell r="B17" t="str">
            <v>EN_A11000</v>
          </cell>
          <cell r="C17">
            <v>16</v>
          </cell>
          <cell r="D17">
            <v>10</v>
          </cell>
          <cell r="E17" t="str">
            <v>GENERAL</v>
          </cell>
          <cell r="F17" t="str">
            <v>A11000</v>
          </cell>
          <cell r="G17" t="str">
            <v>COUNTY EXECUTIVE</v>
          </cell>
          <cell r="H17">
            <v>643000</v>
          </cell>
          <cell r="I17">
            <v>1</v>
          </cell>
          <cell r="J17">
            <v>0</v>
          </cell>
          <cell r="K17">
            <v>0</v>
          </cell>
        </row>
        <row r="18">
          <cell r="B18" t="str">
            <v>EN_A12000</v>
          </cell>
          <cell r="C18">
            <v>17</v>
          </cell>
          <cell r="D18">
            <v>10</v>
          </cell>
          <cell r="E18" t="str">
            <v>GENERAL</v>
          </cell>
          <cell r="F18" t="str">
            <v>A12000</v>
          </cell>
          <cell r="G18" t="str">
            <v>OFFICE OF THE EXECUTIVE</v>
          </cell>
          <cell r="H18">
            <v>10303000</v>
          </cell>
          <cell r="I18">
            <v>24</v>
          </cell>
          <cell r="J18">
            <v>0</v>
          </cell>
          <cell r="K18">
            <v>0</v>
          </cell>
        </row>
        <row r="19">
          <cell r="B19" t="str">
            <v>EN_A14000</v>
          </cell>
          <cell r="C19">
            <v>18</v>
          </cell>
          <cell r="D19">
            <v>10</v>
          </cell>
          <cell r="E19" t="str">
            <v>GENERAL</v>
          </cell>
          <cell r="F19" t="str">
            <v>A14000</v>
          </cell>
          <cell r="G19" t="str">
            <v>OFFICE OF PERFORMANCE, STRATEGY AND BUDGET</v>
          </cell>
          <cell r="H19">
            <v>24909000</v>
          </cell>
          <cell r="I19">
            <v>60.7</v>
          </cell>
          <cell r="J19">
            <v>1</v>
          </cell>
          <cell r="K19">
            <v>0</v>
          </cell>
        </row>
        <row r="20">
          <cell r="B20" t="str">
            <v>EN_A14100</v>
          </cell>
          <cell r="C20">
            <v>19</v>
          </cell>
          <cell r="D20">
            <v>10</v>
          </cell>
          <cell r="E20" t="str">
            <v>GENERAL</v>
          </cell>
          <cell r="F20" t="str">
            <v>A14100</v>
          </cell>
          <cell r="G20" t="str">
            <v>OFFICE OF EQUITY AND SOCIAL JUSTICE</v>
          </cell>
          <cell r="H20">
            <v>7636000</v>
          </cell>
          <cell r="I20">
            <v>11</v>
          </cell>
          <cell r="J20">
            <v>3</v>
          </cell>
          <cell r="K20">
            <v>0</v>
          </cell>
        </row>
        <row r="21">
          <cell r="B21" t="str">
            <v>EN_A20000</v>
          </cell>
          <cell r="C21">
            <v>20</v>
          </cell>
          <cell r="D21">
            <v>10</v>
          </cell>
          <cell r="E21" t="str">
            <v>GENERAL</v>
          </cell>
          <cell r="F21" t="str">
            <v>A20000</v>
          </cell>
          <cell r="G21" t="str">
            <v>SHERIFF</v>
          </cell>
          <cell r="H21">
            <v>408927000</v>
          </cell>
          <cell r="I21">
            <v>1095.5</v>
          </cell>
          <cell r="J21">
            <v>7</v>
          </cell>
          <cell r="K21">
            <v>248150000</v>
          </cell>
        </row>
        <row r="22">
          <cell r="B22" t="str">
            <v>EN_A20500</v>
          </cell>
          <cell r="C22">
            <v>21</v>
          </cell>
          <cell r="D22">
            <v>10</v>
          </cell>
          <cell r="E22" t="str">
            <v>GENERAL</v>
          </cell>
          <cell r="F22" t="str">
            <v>A20500</v>
          </cell>
          <cell r="G22" t="str">
            <v>DRUG ENFORCEMENT FORFEITS</v>
          </cell>
          <cell r="H22">
            <v>1743000</v>
          </cell>
          <cell r="I22">
            <v>3</v>
          </cell>
          <cell r="J22">
            <v>0</v>
          </cell>
          <cell r="K22">
            <v>1750000</v>
          </cell>
        </row>
        <row r="23">
          <cell r="B23" t="str">
            <v>EN_A21000</v>
          </cell>
          <cell r="C23">
            <v>22</v>
          </cell>
          <cell r="D23">
            <v>10</v>
          </cell>
          <cell r="E23" t="str">
            <v>GENERAL</v>
          </cell>
          <cell r="F23" t="str">
            <v>A21000</v>
          </cell>
          <cell r="G23" t="str">
            <v>SHERIFF OFFICE SUCCESSION PLANNING</v>
          </cell>
          <cell r="H23">
            <v>1000</v>
          </cell>
          <cell r="I23">
            <v>0</v>
          </cell>
          <cell r="J23">
            <v>0</v>
          </cell>
          <cell r="K23">
            <v>0</v>
          </cell>
        </row>
        <row r="24">
          <cell r="B24" t="str">
            <v>EN_A40100</v>
          </cell>
          <cell r="C24">
            <v>23</v>
          </cell>
          <cell r="D24">
            <v>10</v>
          </cell>
          <cell r="E24" t="str">
            <v>GENERAL</v>
          </cell>
          <cell r="F24" t="str">
            <v>A40100</v>
          </cell>
          <cell r="G24" t="str">
            <v>OFFICE OF EMERGENCY MANAGEMENT</v>
          </cell>
          <cell r="H24">
            <v>7031000</v>
          </cell>
          <cell r="I24">
            <v>13</v>
          </cell>
          <cell r="J24">
            <v>0</v>
          </cell>
          <cell r="K24">
            <v>601000</v>
          </cell>
        </row>
        <row r="25">
          <cell r="B25" t="str">
            <v>EN_A41700</v>
          </cell>
          <cell r="C25">
            <v>24</v>
          </cell>
          <cell r="D25">
            <v>10</v>
          </cell>
          <cell r="E25" t="str">
            <v>GENERAL</v>
          </cell>
          <cell r="F25" t="str">
            <v>A41700</v>
          </cell>
          <cell r="G25" t="str">
            <v>EXECUTIVE SERVICES - ADMINISTRATION</v>
          </cell>
          <cell r="H25">
            <v>6255000</v>
          </cell>
          <cell r="I25">
            <v>15</v>
          </cell>
          <cell r="J25">
            <v>1.0999999999999999</v>
          </cell>
          <cell r="K25">
            <v>2340000</v>
          </cell>
        </row>
        <row r="26">
          <cell r="B26" t="str">
            <v>EN_A42000</v>
          </cell>
          <cell r="C26">
            <v>25</v>
          </cell>
          <cell r="D26">
            <v>10</v>
          </cell>
          <cell r="E26" t="str">
            <v>GENERAL</v>
          </cell>
          <cell r="F26" t="str">
            <v>A42000</v>
          </cell>
          <cell r="G26" t="str">
            <v>HUMAN RESOURCES MANAGEMENT</v>
          </cell>
          <cell r="H26">
            <v>42812000</v>
          </cell>
          <cell r="I26">
            <v>112.8</v>
          </cell>
          <cell r="J26">
            <v>1</v>
          </cell>
          <cell r="K26">
            <v>4359000</v>
          </cell>
        </row>
        <row r="27">
          <cell r="B27" t="str">
            <v>EN_A42100</v>
          </cell>
          <cell r="C27">
            <v>26</v>
          </cell>
          <cell r="D27">
            <v>10</v>
          </cell>
          <cell r="E27" t="str">
            <v>GENERAL</v>
          </cell>
          <cell r="F27" t="str">
            <v>A42100</v>
          </cell>
          <cell r="G27" t="str">
            <v>OFFICE OF LABOR RELATIONS</v>
          </cell>
          <cell r="H27">
            <v>6238000</v>
          </cell>
          <cell r="I27">
            <v>15.6</v>
          </cell>
          <cell r="J27">
            <v>0</v>
          </cell>
          <cell r="K27">
            <v>0</v>
          </cell>
        </row>
        <row r="28">
          <cell r="B28" t="str">
            <v>EN_A43700</v>
          </cell>
          <cell r="C28">
            <v>27</v>
          </cell>
          <cell r="D28">
            <v>10</v>
          </cell>
          <cell r="E28" t="str">
            <v>GENERAL</v>
          </cell>
          <cell r="F28" t="str">
            <v>A43700</v>
          </cell>
          <cell r="G28" t="str">
            <v>CABLE COMMUNICATIONS</v>
          </cell>
          <cell r="H28">
            <v>827000</v>
          </cell>
          <cell r="I28">
            <v>1.5</v>
          </cell>
          <cell r="J28">
            <v>0</v>
          </cell>
          <cell r="K28">
            <v>5697000</v>
          </cell>
        </row>
        <row r="29">
          <cell r="B29" t="str">
            <v>EN_A44000</v>
          </cell>
          <cell r="C29">
            <v>28</v>
          </cell>
          <cell r="D29">
            <v>10</v>
          </cell>
          <cell r="E29" t="str">
            <v>GENERAL</v>
          </cell>
          <cell r="F29" t="str">
            <v>A44000</v>
          </cell>
          <cell r="G29" t="str">
            <v>REAL ESTATE SERVICES</v>
          </cell>
          <cell r="H29">
            <v>9497000</v>
          </cell>
          <cell r="I29">
            <v>21</v>
          </cell>
          <cell r="J29">
            <v>1</v>
          </cell>
          <cell r="K29">
            <v>10353000</v>
          </cell>
        </row>
        <row r="30">
          <cell r="B30" t="str">
            <v>EN_A47000</v>
          </cell>
          <cell r="C30">
            <v>29</v>
          </cell>
          <cell r="D30">
            <v>10</v>
          </cell>
          <cell r="E30" t="str">
            <v>GENERAL</v>
          </cell>
          <cell r="F30" t="str">
            <v>A47000</v>
          </cell>
          <cell r="G30" t="str">
            <v>RECORDS AND LICENSING SERVICES</v>
          </cell>
          <cell r="H30">
            <v>30571000</v>
          </cell>
          <cell r="I30">
            <v>84.7</v>
          </cell>
          <cell r="J30">
            <v>1</v>
          </cell>
          <cell r="K30">
            <v>57274000</v>
          </cell>
        </row>
        <row r="31">
          <cell r="B31" t="str">
            <v>EN_A50000</v>
          </cell>
          <cell r="C31">
            <v>30</v>
          </cell>
          <cell r="D31">
            <v>10</v>
          </cell>
          <cell r="E31" t="str">
            <v>GENERAL</v>
          </cell>
          <cell r="F31" t="str">
            <v>A50000</v>
          </cell>
          <cell r="G31" t="str">
            <v>PROSECUTING ATTORNEY</v>
          </cell>
          <cell r="H31">
            <v>160950000</v>
          </cell>
          <cell r="I31">
            <v>485.2</v>
          </cell>
          <cell r="J31">
            <v>6</v>
          </cell>
          <cell r="K31">
            <v>48462000</v>
          </cell>
        </row>
        <row r="32">
          <cell r="B32" t="str">
            <v>EN_A51000</v>
          </cell>
          <cell r="C32">
            <v>31</v>
          </cell>
          <cell r="D32">
            <v>10</v>
          </cell>
          <cell r="E32" t="str">
            <v>GENERAL</v>
          </cell>
          <cell r="F32" t="str">
            <v>A51000</v>
          </cell>
          <cell r="G32" t="str">
            <v>SUPERIOR COURT</v>
          </cell>
          <cell r="H32">
            <v>113486000</v>
          </cell>
          <cell r="I32">
            <v>323.2</v>
          </cell>
          <cell r="J32">
            <v>0</v>
          </cell>
          <cell r="K32">
            <v>7161000</v>
          </cell>
        </row>
        <row r="33">
          <cell r="B33" t="str">
            <v>EN_A53000</v>
          </cell>
          <cell r="C33">
            <v>32</v>
          </cell>
          <cell r="D33">
            <v>10</v>
          </cell>
          <cell r="E33" t="str">
            <v>GENERAL</v>
          </cell>
          <cell r="F33" t="str">
            <v>A53000</v>
          </cell>
          <cell r="G33" t="str">
            <v>DISTRICT COURT</v>
          </cell>
          <cell r="H33">
            <v>70375000</v>
          </cell>
          <cell r="I33">
            <v>241.1</v>
          </cell>
          <cell r="J33">
            <v>0</v>
          </cell>
          <cell r="K33">
            <v>26467000</v>
          </cell>
        </row>
        <row r="34">
          <cell r="B34" t="str">
            <v>EN_A53500</v>
          </cell>
          <cell r="C34">
            <v>33</v>
          </cell>
          <cell r="D34">
            <v>10</v>
          </cell>
          <cell r="E34" t="str">
            <v>GENERAL</v>
          </cell>
          <cell r="F34" t="str">
            <v>A53500</v>
          </cell>
          <cell r="G34" t="str">
            <v>ELECTIONS</v>
          </cell>
          <cell r="H34">
            <v>46181000</v>
          </cell>
          <cell r="I34">
            <v>67</v>
          </cell>
          <cell r="J34">
            <v>0.5</v>
          </cell>
          <cell r="K34">
            <v>32484000</v>
          </cell>
        </row>
        <row r="35">
          <cell r="B35" t="str">
            <v>EN_A54000</v>
          </cell>
          <cell r="C35">
            <v>34</v>
          </cell>
          <cell r="D35">
            <v>10</v>
          </cell>
          <cell r="E35" t="str">
            <v>GENERAL</v>
          </cell>
          <cell r="F35" t="str">
            <v>A54000</v>
          </cell>
          <cell r="G35" t="str">
            <v>JUDICIAL ADMINISTRATION</v>
          </cell>
          <cell r="H35">
            <v>50760000</v>
          </cell>
          <cell r="I35">
            <v>188.9</v>
          </cell>
          <cell r="J35">
            <v>1</v>
          </cell>
          <cell r="K35">
            <v>24467000</v>
          </cell>
        </row>
        <row r="36">
          <cell r="B36" t="str">
            <v>EN_A61000</v>
          </cell>
          <cell r="C36">
            <v>35</v>
          </cell>
          <cell r="D36">
            <v>10</v>
          </cell>
          <cell r="E36" t="str">
            <v>GENERAL</v>
          </cell>
          <cell r="F36" t="str">
            <v>A61000</v>
          </cell>
          <cell r="G36" t="str">
            <v>STATE AUDITOR</v>
          </cell>
          <cell r="H36">
            <v>2329000</v>
          </cell>
          <cell r="I36">
            <v>0</v>
          </cell>
          <cell r="J36">
            <v>0</v>
          </cell>
          <cell r="K36">
            <v>0</v>
          </cell>
        </row>
        <row r="37">
          <cell r="B37" t="str">
            <v>EN_A63000</v>
          </cell>
          <cell r="C37">
            <v>36</v>
          </cell>
          <cell r="D37">
            <v>10</v>
          </cell>
          <cell r="E37" t="str">
            <v>GENERAL</v>
          </cell>
          <cell r="F37" t="str">
            <v>A63000</v>
          </cell>
          <cell r="G37" t="str">
            <v>BOUNDARY REVIEW BOARD</v>
          </cell>
          <cell r="H37">
            <v>849000</v>
          </cell>
          <cell r="I37">
            <v>2</v>
          </cell>
          <cell r="J37">
            <v>0</v>
          </cell>
          <cell r="K37">
            <v>1000</v>
          </cell>
        </row>
        <row r="38">
          <cell r="B38" t="str">
            <v>EN_A64500</v>
          </cell>
          <cell r="C38">
            <v>37</v>
          </cell>
          <cell r="D38">
            <v>10</v>
          </cell>
          <cell r="E38" t="str">
            <v>GENERAL</v>
          </cell>
          <cell r="F38" t="str">
            <v>A64500</v>
          </cell>
          <cell r="G38" t="str">
            <v>FEDERAL LOBBYING</v>
          </cell>
          <cell r="H38">
            <v>560000</v>
          </cell>
          <cell r="I38">
            <v>0</v>
          </cell>
          <cell r="J38">
            <v>0</v>
          </cell>
          <cell r="K38">
            <v>0</v>
          </cell>
        </row>
        <row r="39">
          <cell r="B39" t="str">
            <v>EN_A65000</v>
          </cell>
          <cell r="C39">
            <v>38</v>
          </cell>
          <cell r="D39">
            <v>10</v>
          </cell>
          <cell r="E39" t="str">
            <v>GENERAL</v>
          </cell>
          <cell r="F39" t="str">
            <v>A65000</v>
          </cell>
          <cell r="G39" t="str">
            <v>MEMBERSHIPS AND DUES</v>
          </cell>
          <cell r="H39">
            <v>1921000</v>
          </cell>
          <cell r="I39">
            <v>0</v>
          </cell>
          <cell r="J39">
            <v>0</v>
          </cell>
          <cell r="K39">
            <v>0</v>
          </cell>
        </row>
        <row r="40">
          <cell r="B40" t="str">
            <v>EN_A65600</v>
          </cell>
          <cell r="C40">
            <v>39</v>
          </cell>
          <cell r="D40">
            <v>10</v>
          </cell>
          <cell r="E40" t="str">
            <v>GENERAL</v>
          </cell>
          <cell r="F40" t="str">
            <v>A65600</v>
          </cell>
          <cell r="G40" t="str">
            <v>INTERNAL SUPPORT</v>
          </cell>
          <cell r="H40">
            <v>36585000</v>
          </cell>
          <cell r="I40">
            <v>0</v>
          </cell>
          <cell r="J40">
            <v>0</v>
          </cell>
          <cell r="K40">
            <v>0</v>
          </cell>
        </row>
        <row r="41">
          <cell r="B41" t="str">
            <v>EN_A67000</v>
          </cell>
          <cell r="C41">
            <v>40</v>
          </cell>
          <cell r="D41">
            <v>10</v>
          </cell>
          <cell r="E41" t="str">
            <v>GENERAL</v>
          </cell>
          <cell r="F41" t="str">
            <v>A67000</v>
          </cell>
          <cell r="G41" t="str">
            <v>ASSESSMENTS</v>
          </cell>
          <cell r="H41">
            <v>59378000</v>
          </cell>
          <cell r="I41">
            <v>210</v>
          </cell>
          <cell r="J41">
            <v>2</v>
          </cell>
          <cell r="K41">
            <v>2974000</v>
          </cell>
        </row>
        <row r="42">
          <cell r="B42" t="str">
            <v>EN_A69100</v>
          </cell>
          <cell r="C42">
            <v>41</v>
          </cell>
          <cell r="D42">
            <v>10</v>
          </cell>
          <cell r="E42" t="str">
            <v>GENERAL</v>
          </cell>
          <cell r="F42" t="str">
            <v>A69100</v>
          </cell>
          <cell r="G42" t="str">
            <v>GENERAL FUND TRANSFER TO DEBT SERVICE</v>
          </cell>
          <cell r="H42">
            <v>66546000</v>
          </cell>
          <cell r="I42">
            <v>0</v>
          </cell>
          <cell r="J42">
            <v>0</v>
          </cell>
          <cell r="K42">
            <v>8380000</v>
          </cell>
        </row>
        <row r="43">
          <cell r="B43" t="str">
            <v>EN_A69200</v>
          </cell>
          <cell r="C43">
            <v>42</v>
          </cell>
          <cell r="D43">
            <v>10</v>
          </cell>
          <cell r="E43" t="str">
            <v>GENERAL</v>
          </cell>
          <cell r="F43" t="str">
            <v>A69200</v>
          </cell>
          <cell r="G43" t="str">
            <v>GENERAL FUND TRANSFER TO DEPARTMENT OF LOCAL SERVICES</v>
          </cell>
          <cell r="H43">
            <v>6857000</v>
          </cell>
          <cell r="I43">
            <v>0</v>
          </cell>
          <cell r="J43">
            <v>0</v>
          </cell>
          <cell r="K43">
            <v>0</v>
          </cell>
        </row>
        <row r="44">
          <cell r="B44" t="str">
            <v>EN_A69400</v>
          </cell>
          <cell r="C44">
            <v>43</v>
          </cell>
          <cell r="D44">
            <v>10</v>
          </cell>
          <cell r="E44" t="str">
            <v>GENERAL</v>
          </cell>
          <cell r="F44" t="str">
            <v>A69400</v>
          </cell>
          <cell r="G44" t="str">
            <v>GENERAL FUND TRANSFER TO DEPARTMENT OF COMMUNITY AND HUMAN SERVICES</v>
          </cell>
          <cell r="H44">
            <v>36104000</v>
          </cell>
          <cell r="I44">
            <v>0</v>
          </cell>
          <cell r="J44">
            <v>0</v>
          </cell>
          <cell r="K44">
            <v>0</v>
          </cell>
        </row>
        <row r="45">
          <cell r="B45" t="str">
            <v>EN_A69500</v>
          </cell>
          <cell r="C45">
            <v>44</v>
          </cell>
          <cell r="D45">
            <v>10</v>
          </cell>
          <cell r="E45" t="str">
            <v>GENERAL</v>
          </cell>
          <cell r="F45" t="str">
            <v>A69500</v>
          </cell>
          <cell r="G45" t="str">
            <v>GENERAL FUND TRANSFER TO DEPARTMENT OF EXECUTIVE SERVICES</v>
          </cell>
          <cell r="H45">
            <v>5968000</v>
          </cell>
          <cell r="I45">
            <v>0</v>
          </cell>
          <cell r="J45">
            <v>0</v>
          </cell>
          <cell r="K45">
            <v>0</v>
          </cell>
        </row>
        <row r="46">
          <cell r="B46" t="str">
            <v>EN_A69600</v>
          </cell>
          <cell r="C46">
            <v>45</v>
          </cell>
          <cell r="D46">
            <v>10</v>
          </cell>
          <cell r="E46" t="str">
            <v>GENERAL</v>
          </cell>
          <cell r="F46" t="str">
            <v>A69600</v>
          </cell>
          <cell r="G46" t="str">
            <v>GENERAL FUND TRANSFER TO DEPARTMENT OF PUBLIC HEALTH</v>
          </cell>
          <cell r="H46">
            <v>55630000</v>
          </cell>
          <cell r="I46">
            <v>0</v>
          </cell>
          <cell r="J46">
            <v>0</v>
          </cell>
          <cell r="K46">
            <v>0</v>
          </cell>
        </row>
        <row r="47">
          <cell r="B47" t="str">
            <v>EN_A69700</v>
          </cell>
          <cell r="C47">
            <v>46</v>
          </cell>
          <cell r="D47">
            <v>10</v>
          </cell>
          <cell r="E47" t="str">
            <v>GENERAL</v>
          </cell>
          <cell r="F47" t="str">
            <v>A69700</v>
          </cell>
          <cell r="G47" t="str">
            <v>GENERAL FUND TRANSFER TO DEPARTMENT OF NATURAL RESOURCES AND PARKS</v>
          </cell>
          <cell r="H47">
            <v>4984000</v>
          </cell>
          <cell r="I47">
            <v>0</v>
          </cell>
          <cell r="J47">
            <v>0</v>
          </cell>
          <cell r="K47">
            <v>0</v>
          </cell>
        </row>
        <row r="48">
          <cell r="B48" t="str">
            <v>EN_A69900</v>
          </cell>
          <cell r="C48">
            <v>47</v>
          </cell>
          <cell r="D48">
            <v>10</v>
          </cell>
          <cell r="E48" t="str">
            <v>GENERAL</v>
          </cell>
          <cell r="F48" t="str">
            <v>A69900</v>
          </cell>
          <cell r="G48" t="str">
            <v>GENERAL FUND TRANSFER TO DEPARTMENT OF EXECUTIVE SERVICES CAPITAL IMPROVEMENT PROGRAM</v>
          </cell>
          <cell r="H48">
            <v>753000</v>
          </cell>
          <cell r="I48">
            <v>0</v>
          </cell>
          <cell r="J48">
            <v>0</v>
          </cell>
          <cell r="K48">
            <v>0</v>
          </cell>
        </row>
        <row r="49">
          <cell r="B49" t="str">
            <v>EN_A82000</v>
          </cell>
          <cell r="C49">
            <v>48</v>
          </cell>
          <cell r="D49">
            <v>10</v>
          </cell>
          <cell r="E49" t="str">
            <v>GENERAL</v>
          </cell>
          <cell r="F49" t="str">
            <v>A82000</v>
          </cell>
          <cell r="G49" t="str">
            <v>JAIL HEALTH SERVICES</v>
          </cell>
          <cell r="H49">
            <v>86606000</v>
          </cell>
          <cell r="I49">
            <v>198.8</v>
          </cell>
          <cell r="J49">
            <v>5.6000000000000005</v>
          </cell>
          <cell r="K49">
            <v>6664000</v>
          </cell>
        </row>
        <row r="50">
          <cell r="B50" t="str">
            <v>EN_A87000</v>
          </cell>
          <cell r="C50">
            <v>49</v>
          </cell>
          <cell r="D50">
            <v>10</v>
          </cell>
          <cell r="E50" t="str">
            <v>GENERAL</v>
          </cell>
          <cell r="F50" t="str">
            <v>A87000</v>
          </cell>
          <cell r="G50" t="str">
            <v>MEDICAL EXAMINER</v>
          </cell>
          <cell r="H50">
            <v>14075000</v>
          </cell>
          <cell r="I50">
            <v>32</v>
          </cell>
          <cell r="J50">
            <v>0</v>
          </cell>
          <cell r="K50">
            <v>3343000</v>
          </cell>
        </row>
        <row r="51">
          <cell r="B51" t="str">
            <v>EN_A91000</v>
          </cell>
          <cell r="C51">
            <v>50</v>
          </cell>
          <cell r="D51">
            <v>10</v>
          </cell>
          <cell r="E51" t="str">
            <v>GENERAL</v>
          </cell>
          <cell r="F51" t="str">
            <v>A91000</v>
          </cell>
          <cell r="G51" t="str">
            <v>ADULT AND JUVENILE DETENTION</v>
          </cell>
          <cell r="H51">
            <v>328372000</v>
          </cell>
          <cell r="I51">
            <v>913</v>
          </cell>
          <cell r="J51">
            <v>1</v>
          </cell>
          <cell r="K51">
            <v>24285000</v>
          </cell>
        </row>
        <row r="52">
          <cell r="B52" t="str">
            <v>EN_A95000</v>
          </cell>
          <cell r="C52">
            <v>51</v>
          </cell>
          <cell r="D52">
            <v>10</v>
          </cell>
          <cell r="E52" t="str">
            <v>GENERAL</v>
          </cell>
          <cell r="F52" t="str">
            <v>A95000</v>
          </cell>
          <cell r="G52" t="str">
            <v>PUBLIC DEFENSE</v>
          </cell>
          <cell r="H52">
            <v>153411000</v>
          </cell>
          <cell r="I52">
            <v>459</v>
          </cell>
          <cell r="J52">
            <v>0</v>
          </cell>
          <cell r="K52">
            <v>38226000</v>
          </cell>
        </row>
        <row r="53">
          <cell r="B53" t="str">
            <v>EN_A91400</v>
          </cell>
          <cell r="C53">
            <v>52</v>
          </cell>
          <cell r="D53">
            <v>16</v>
          </cell>
          <cell r="E53" t="str">
            <v>INMATE WELFARE</v>
          </cell>
          <cell r="F53" t="str">
            <v>A91400</v>
          </cell>
          <cell r="G53" t="str">
            <v>INMATE WELFARE - ADULT</v>
          </cell>
          <cell r="H53">
            <v>2848000</v>
          </cell>
          <cell r="I53">
            <v>1</v>
          </cell>
          <cell r="J53">
            <v>1</v>
          </cell>
          <cell r="K53">
            <v>4000</v>
          </cell>
        </row>
        <row r="54">
          <cell r="B54" t="str">
            <v>EN_A91500</v>
          </cell>
          <cell r="C54">
            <v>53</v>
          </cell>
          <cell r="D54">
            <v>16</v>
          </cell>
          <cell r="E54" t="str">
            <v>INMATE WELFARE</v>
          </cell>
          <cell r="F54" t="str">
            <v>A91500</v>
          </cell>
          <cell r="G54" t="str">
            <v>INMATE WELFARE - JUVENILE</v>
          </cell>
          <cell r="H54">
            <v>8000</v>
          </cell>
          <cell r="I54">
            <v>0</v>
          </cell>
          <cell r="J54">
            <v>0</v>
          </cell>
          <cell r="K54">
            <v>0</v>
          </cell>
        </row>
        <row r="55">
          <cell r="B55" t="str">
            <v>EN_A60150</v>
          </cell>
          <cell r="C55">
            <v>54</v>
          </cell>
          <cell r="D55">
            <v>1415</v>
          </cell>
          <cell r="E55" t="str">
            <v>FMD PARKING FACILITIES</v>
          </cell>
          <cell r="F55" t="str">
            <v>A60150</v>
          </cell>
          <cell r="G55" t="str">
            <v>FACILITIES MANAGEMENT DIVISION PARKING FACILITIES</v>
          </cell>
          <cell r="H55">
            <v>10015000</v>
          </cell>
          <cell r="I55">
            <v>0</v>
          </cell>
          <cell r="J55">
            <v>0</v>
          </cell>
          <cell r="K55">
            <v>9956000</v>
          </cell>
        </row>
        <row r="56">
          <cell r="B56" t="str">
            <v>EN_A65300</v>
          </cell>
          <cell r="C56">
            <v>128</v>
          </cell>
          <cell r="D56">
            <v>1411</v>
          </cell>
          <cell r="E56" t="str">
            <v>RAINY DAY RESERVE</v>
          </cell>
          <cell r="F56" t="str">
            <v>A65300</v>
          </cell>
          <cell r="G56" t="str">
            <v>RAINY DAY RESERVE</v>
          </cell>
          <cell r="H56">
            <v>5905000</v>
          </cell>
          <cell r="I56">
            <v>0</v>
          </cell>
          <cell r="J56">
            <v>0</v>
          </cell>
          <cell r="K56">
            <v>0</v>
          </cell>
        </row>
        <row r="57">
          <cell r="B57" t="str">
            <v>EN_A15000</v>
          </cell>
          <cell r="D57">
            <v>10</v>
          </cell>
          <cell r="E57" t="str">
            <v>GENERAL</v>
          </cell>
          <cell r="F57" t="str">
            <v>A15000</v>
          </cell>
          <cell r="H57">
            <v>0</v>
          </cell>
          <cell r="I57">
            <v>0</v>
          </cell>
          <cell r="J57">
            <v>0</v>
          </cell>
          <cell r="K57">
            <v>1322675000</v>
          </cell>
        </row>
        <row r="58">
          <cell r="E58" t="str">
            <v>TOTAL GENERAL FUND</v>
          </cell>
          <cell r="H58">
            <v>1936470000</v>
          </cell>
          <cell r="I58">
            <v>4742.8999999999996</v>
          </cell>
          <cell r="J58">
            <v>32.200000000000003</v>
          </cell>
          <cell r="K58">
            <v>1887482000</v>
          </cell>
        </row>
        <row r="59">
          <cell r="E59" t="str">
            <v>NON GENERAL FUNDS</v>
          </cell>
        </row>
        <row r="60">
          <cell r="B60" t="str">
            <v>EN_A73000</v>
          </cell>
          <cell r="C60">
            <v>55</v>
          </cell>
          <cell r="D60">
            <v>1030</v>
          </cell>
          <cell r="E60" t="str">
            <v>ROADS OPERATING</v>
          </cell>
          <cell r="F60" t="str">
            <v>A73000</v>
          </cell>
          <cell r="G60" t="str">
            <v>ROADS</v>
          </cell>
          <cell r="H60">
            <v>218294000</v>
          </cell>
          <cell r="I60">
            <v>394.5</v>
          </cell>
          <cell r="J60">
            <v>4</v>
          </cell>
          <cell r="K60">
            <v>236880000</v>
          </cell>
        </row>
        <row r="61">
          <cell r="B61" t="str">
            <v>EN_A73400</v>
          </cell>
          <cell r="C61">
            <v>56</v>
          </cell>
          <cell r="D61">
            <v>1030</v>
          </cell>
          <cell r="E61" t="str">
            <v>ROADS OPERATING</v>
          </cell>
          <cell r="F61" t="str">
            <v>A73400</v>
          </cell>
          <cell r="G61" t="str">
            <v>ROADS CONSTRUCTION TRANSFER</v>
          </cell>
          <cell r="H61">
            <v>22990000</v>
          </cell>
          <cell r="I61">
            <v>0</v>
          </cell>
          <cell r="J61">
            <v>0</v>
          </cell>
          <cell r="K61">
            <v>0</v>
          </cell>
        </row>
        <row r="62">
          <cell r="B62" t="str">
            <v>EN_A71500</v>
          </cell>
          <cell r="C62">
            <v>57</v>
          </cell>
          <cell r="D62">
            <v>1040</v>
          </cell>
          <cell r="E62" t="str">
            <v>SOLID WASTE POSTCLOSURE LANDFILL MAINTENANCE</v>
          </cell>
          <cell r="F62" t="str">
            <v>A71500</v>
          </cell>
          <cell r="G62" t="str">
            <v>SOLID WASTE POSTCLOSURE LANDFILL MAINTENANCE</v>
          </cell>
          <cell r="H62">
            <v>4263000</v>
          </cell>
          <cell r="I62">
            <v>1</v>
          </cell>
          <cell r="J62">
            <v>0</v>
          </cell>
          <cell r="K62">
            <v>3139000</v>
          </cell>
        </row>
        <row r="63">
          <cell r="B63" t="str">
            <v>EN_A48000</v>
          </cell>
          <cell r="C63">
            <v>58</v>
          </cell>
          <cell r="D63">
            <v>1060</v>
          </cell>
          <cell r="E63" t="str">
            <v>VETERANS SERVICES LEVY</v>
          </cell>
          <cell r="F63" t="str">
            <v>A48000</v>
          </cell>
          <cell r="G63" t="str">
            <v>VETERANS SERVICES</v>
          </cell>
          <cell r="H63">
            <v>6531000</v>
          </cell>
          <cell r="I63">
            <v>10</v>
          </cell>
          <cell r="J63">
            <v>0</v>
          </cell>
          <cell r="K63">
            <v>6660000</v>
          </cell>
        </row>
        <row r="64">
          <cell r="B64" t="str">
            <v>EN_A92000</v>
          </cell>
          <cell r="C64">
            <v>59</v>
          </cell>
          <cell r="D64">
            <v>1070</v>
          </cell>
          <cell r="E64" t="str">
            <v>DEVELOPMENTAL DISABILITIES</v>
          </cell>
          <cell r="F64" t="str">
            <v>A92000</v>
          </cell>
          <cell r="G64" t="str">
            <v>DEVELOPMENTAL DISABILITIES</v>
          </cell>
          <cell r="H64">
            <v>147523000</v>
          </cell>
          <cell r="I64">
            <v>33.799999999999997</v>
          </cell>
          <cell r="J64">
            <v>0</v>
          </cell>
          <cell r="K64">
            <v>145017000</v>
          </cell>
        </row>
        <row r="65">
          <cell r="B65" t="str">
            <v>EN_A93500</v>
          </cell>
          <cell r="C65">
            <v>60</v>
          </cell>
          <cell r="D65">
            <v>1080</v>
          </cell>
          <cell r="E65" t="str">
            <v>DEPARTMENT OF COMMUNITY AND HUMAN SERVICES ADMINISTRATION</v>
          </cell>
          <cell r="F65" t="str">
            <v>A93500</v>
          </cell>
          <cell r="G65" t="str">
            <v>COMMUNITY AND HUMAN SERVICES ADMINISTRATION</v>
          </cell>
          <cell r="H65">
            <v>14774000</v>
          </cell>
          <cell r="I65">
            <v>29</v>
          </cell>
          <cell r="J65">
            <v>0</v>
          </cell>
          <cell r="K65">
            <v>14983000</v>
          </cell>
        </row>
        <row r="66">
          <cell r="B66" t="str">
            <v>EN_A47100</v>
          </cell>
          <cell r="C66">
            <v>61</v>
          </cell>
          <cell r="D66">
            <v>1090</v>
          </cell>
          <cell r="E66" t="str">
            <v>RECORDER'S OPERATION AND MAINTENANCE</v>
          </cell>
          <cell r="F66" t="str">
            <v>A47100</v>
          </cell>
          <cell r="G66" t="str">
            <v>RECORDER'S OPERATION AND MAINTENANCE</v>
          </cell>
          <cell r="H66">
            <v>3632000</v>
          </cell>
          <cell r="I66">
            <v>7.3</v>
          </cell>
          <cell r="J66">
            <v>0</v>
          </cell>
          <cell r="K66">
            <v>3544000</v>
          </cell>
        </row>
        <row r="67">
          <cell r="B67" t="str">
            <v>EN_A43100</v>
          </cell>
          <cell r="C67">
            <v>62</v>
          </cell>
          <cell r="D67">
            <v>1110</v>
          </cell>
          <cell r="E67" t="str">
            <v>ENHANCED 911 EMERGENCY COMMUNICATION SYSTEM</v>
          </cell>
          <cell r="F67" t="str">
            <v>A43100</v>
          </cell>
          <cell r="G67" t="str">
            <v>ENHANCED-911</v>
          </cell>
          <cell r="H67">
            <v>68528000</v>
          </cell>
          <cell r="I67">
            <v>14</v>
          </cell>
          <cell r="J67">
            <v>0</v>
          </cell>
          <cell r="K67">
            <v>49673000</v>
          </cell>
        </row>
        <row r="68">
          <cell r="B68" t="str">
            <v>EN_A92400</v>
          </cell>
          <cell r="C68">
            <v>63</v>
          </cell>
          <cell r="D68">
            <v>1120</v>
          </cell>
          <cell r="E68" t="str">
            <v>BEHAVIORAL HEALTH</v>
          </cell>
          <cell r="F68" t="str">
            <v>A92400</v>
          </cell>
          <cell r="G68" t="str">
            <v>BEHAVIORAL HEALTH AND RECOVERY DIVISION - BEHAVIORAL HEALTH</v>
          </cell>
          <cell r="H68">
            <v>564648000</v>
          </cell>
          <cell r="I68">
            <v>155.1</v>
          </cell>
          <cell r="J68">
            <v>0</v>
          </cell>
          <cell r="K68">
            <v>575759000</v>
          </cell>
        </row>
        <row r="69">
          <cell r="B69" t="str">
            <v>EN_A58300</v>
          </cell>
          <cell r="C69">
            <v>64</v>
          </cell>
          <cell r="D69">
            <v>1135</v>
          </cell>
          <cell r="E69" t="str">
            <v>MENTAL ILLNESS AND DRUG DEPENDENCY</v>
          </cell>
          <cell r="F69" t="str">
            <v>A58300</v>
          </cell>
          <cell r="G69" t="str">
            <v>JUDICIAL ADMINISTRATION MENTAL ILLNESS AND DRUG DEPENDENCY</v>
          </cell>
          <cell r="H69">
            <v>3048000</v>
          </cell>
          <cell r="I69">
            <v>10.7</v>
          </cell>
          <cell r="J69">
            <v>0</v>
          </cell>
          <cell r="K69">
            <v>0</v>
          </cell>
        </row>
        <row r="70">
          <cell r="B70" t="str">
            <v>EN_A68800</v>
          </cell>
          <cell r="C70">
            <v>65</v>
          </cell>
          <cell r="D70">
            <v>1135</v>
          </cell>
          <cell r="E70" t="str">
            <v>MENTAL ILLNESS AND DRUG DEPENDENCY</v>
          </cell>
          <cell r="F70" t="str">
            <v>A68800</v>
          </cell>
          <cell r="G70" t="str">
            <v>PROSECUTING ATTORNEY MENTAL ILLNESS AND DRUG DEPENDENCY</v>
          </cell>
          <cell r="H70">
            <v>2303000</v>
          </cell>
          <cell r="I70">
            <v>9.6</v>
          </cell>
          <cell r="J70">
            <v>0</v>
          </cell>
          <cell r="K70">
            <v>0</v>
          </cell>
        </row>
        <row r="71">
          <cell r="B71" t="str">
            <v>EN_A78300</v>
          </cell>
          <cell r="C71">
            <v>66</v>
          </cell>
          <cell r="D71">
            <v>1135</v>
          </cell>
          <cell r="E71" t="str">
            <v>MENTAL ILLNESS AND DRUG DEPENDENCY</v>
          </cell>
          <cell r="F71" t="str">
            <v>A78300</v>
          </cell>
          <cell r="G71" t="str">
            <v>SUPERIOR COURT MENTAL ILLNESS AND DRUG DEPENDENCY</v>
          </cell>
          <cell r="H71">
            <v>5047000</v>
          </cell>
          <cell r="I71">
            <v>18.3</v>
          </cell>
          <cell r="J71">
            <v>0</v>
          </cell>
          <cell r="K71">
            <v>0</v>
          </cell>
        </row>
        <row r="72">
          <cell r="B72" t="str">
            <v>EN_A98300</v>
          </cell>
          <cell r="C72">
            <v>67</v>
          </cell>
          <cell r="D72">
            <v>1135</v>
          </cell>
          <cell r="E72" t="str">
            <v>MENTAL ILLNESS AND DRUG DEPENDENCY</v>
          </cell>
          <cell r="F72" t="str">
            <v>A98300</v>
          </cell>
          <cell r="G72" t="str">
            <v>PUBLIC DEFENDER MENTAL ILLNESS AND DRUG DEPENDENCY</v>
          </cell>
          <cell r="H72">
            <v>4523000</v>
          </cell>
          <cell r="I72">
            <v>14.3</v>
          </cell>
          <cell r="J72">
            <v>0</v>
          </cell>
          <cell r="K72">
            <v>0</v>
          </cell>
        </row>
        <row r="73">
          <cell r="B73" t="str">
            <v>EN_A98400</v>
          </cell>
          <cell r="C73">
            <v>68</v>
          </cell>
          <cell r="D73">
            <v>1135</v>
          </cell>
          <cell r="E73" t="str">
            <v>MENTAL ILLNESS AND DRUG DEPENDENCY</v>
          </cell>
          <cell r="F73" t="str">
            <v>A98400</v>
          </cell>
          <cell r="G73" t="str">
            <v>DISTRICT COURT MENTAL ILLNESS AND DRUG DEPENDENCY</v>
          </cell>
          <cell r="H73">
            <v>3540000</v>
          </cell>
          <cell r="I73">
            <v>13</v>
          </cell>
          <cell r="J73">
            <v>0</v>
          </cell>
          <cell r="K73">
            <v>0</v>
          </cell>
        </row>
        <row r="74">
          <cell r="B74" t="str">
            <v>EN_A99000</v>
          </cell>
          <cell r="C74">
            <v>69</v>
          </cell>
          <cell r="D74">
            <v>1135</v>
          </cell>
          <cell r="E74" t="str">
            <v>MENTAL ILLNESS AND DRUG DEPENDENCY</v>
          </cell>
          <cell r="F74" t="str">
            <v>A99000</v>
          </cell>
          <cell r="G74" t="str">
            <v>MENTAL ILLNESS AND DRUG DEPENDENCY FUND</v>
          </cell>
          <cell r="H74">
            <v>133567000</v>
          </cell>
          <cell r="I74">
            <v>18</v>
          </cell>
          <cell r="J74">
            <v>0</v>
          </cell>
          <cell r="K74">
            <v>140173000</v>
          </cell>
        </row>
        <row r="75">
          <cell r="B75" t="str">
            <v>EN_A11900</v>
          </cell>
          <cell r="C75">
            <v>70</v>
          </cell>
          <cell r="D75">
            <v>1143</v>
          </cell>
          <cell r="E75" t="str">
            <v>VETERANS SENIORS AND HUMAN SERVICES LEVY</v>
          </cell>
          <cell r="F75" t="str">
            <v>A11900</v>
          </cell>
          <cell r="G75" t="str">
            <v>VETERANS SENIORS AND HUMAN SERVICES LEVY</v>
          </cell>
          <cell r="H75">
            <v>123903000</v>
          </cell>
          <cell r="I75">
            <v>37.5</v>
          </cell>
          <cell r="J75">
            <v>0</v>
          </cell>
          <cell r="K75">
            <v>126501000</v>
          </cell>
        </row>
        <row r="76">
          <cell r="B76" t="str">
            <v>EN_A30100</v>
          </cell>
          <cell r="C76">
            <v>71</v>
          </cell>
          <cell r="D76">
            <v>1170</v>
          </cell>
          <cell r="E76" t="str">
            <v>ARTS AND CULTURAL DEVELOPMENT</v>
          </cell>
          <cell r="F76" t="str">
            <v>A30100</v>
          </cell>
          <cell r="G76" t="str">
            <v>CULTURAL DEVELOPMENT AUTHORITY</v>
          </cell>
          <cell r="H76">
            <v>34438000</v>
          </cell>
          <cell r="I76">
            <v>0</v>
          </cell>
          <cell r="J76">
            <v>0</v>
          </cell>
          <cell r="K76">
            <v>34438000</v>
          </cell>
        </row>
        <row r="77">
          <cell r="B77" t="str">
            <v>EN_A18000</v>
          </cell>
          <cell r="C77">
            <v>72</v>
          </cell>
          <cell r="D77">
            <v>1180</v>
          </cell>
          <cell r="E77" t="str">
            <v>LODGING TAX</v>
          </cell>
          <cell r="F77" t="str">
            <v>A18000</v>
          </cell>
          <cell r="G77" t="str">
            <v>ARTS AND CULTURE TRANSFER</v>
          </cell>
          <cell r="H77">
            <v>18029000</v>
          </cell>
          <cell r="I77">
            <v>0</v>
          </cell>
          <cell r="J77">
            <v>0</v>
          </cell>
          <cell r="K77">
            <v>51772000</v>
          </cell>
        </row>
        <row r="78">
          <cell r="B78" t="str">
            <v>EN_A18100</v>
          </cell>
          <cell r="C78">
            <v>73</v>
          </cell>
          <cell r="D78">
            <v>1180</v>
          </cell>
          <cell r="E78" t="str">
            <v>LODGING TAX</v>
          </cell>
          <cell r="F78" t="str">
            <v>A18100</v>
          </cell>
          <cell r="G78" t="str">
            <v>BUILDING 4EQUITY ADVANCE</v>
          </cell>
          <cell r="H78">
            <v>12850000</v>
          </cell>
          <cell r="I78">
            <v>0</v>
          </cell>
          <cell r="J78">
            <v>0</v>
          </cell>
          <cell r="K78">
            <v>0</v>
          </cell>
        </row>
        <row r="79">
          <cell r="B79" t="str">
            <v>EN_A18200</v>
          </cell>
          <cell r="C79">
            <v>74</v>
          </cell>
          <cell r="D79">
            <v>1180</v>
          </cell>
          <cell r="E79" t="str">
            <v>LODGING TAX</v>
          </cell>
          <cell r="F79" t="str">
            <v>A18200</v>
          </cell>
          <cell r="G79" t="str">
            <v>TOURISM</v>
          </cell>
          <cell r="H79">
            <v>11168000</v>
          </cell>
          <cell r="I79">
            <v>0</v>
          </cell>
          <cell r="J79">
            <v>0</v>
          </cell>
          <cell r="K79">
            <v>0</v>
          </cell>
        </row>
        <row r="80">
          <cell r="B80" t="str">
            <v>EN_A18300</v>
          </cell>
          <cell r="C80">
            <v>75</v>
          </cell>
          <cell r="D80">
            <v>1180</v>
          </cell>
          <cell r="E80" t="str">
            <v>LODGING TAX</v>
          </cell>
          <cell r="F80" t="str">
            <v>A18300</v>
          </cell>
          <cell r="G80" t="str">
            <v>HOUSING AND HOMELESS PROGRAM</v>
          </cell>
          <cell r="H80">
            <v>24257000</v>
          </cell>
          <cell r="I80">
            <v>0</v>
          </cell>
          <cell r="J80">
            <v>0</v>
          </cell>
          <cell r="K80">
            <v>0</v>
          </cell>
        </row>
        <row r="81">
          <cell r="B81" t="str">
            <v>EN_A83000</v>
          </cell>
          <cell r="C81">
            <v>76</v>
          </cell>
          <cell r="D81">
            <v>1190</v>
          </cell>
          <cell r="E81" t="str">
            <v>EMERGENCY MEDICAL SERVICES</v>
          </cell>
          <cell r="F81" t="str">
            <v>A83000</v>
          </cell>
          <cell r="G81" t="str">
            <v>EMERGENCY MEDICAL SERVICES</v>
          </cell>
          <cell r="H81">
            <v>209582000</v>
          </cell>
          <cell r="I81">
            <v>137.30000000000001</v>
          </cell>
          <cell r="J81">
            <v>0</v>
          </cell>
          <cell r="K81">
            <v>205018000</v>
          </cell>
        </row>
        <row r="82">
          <cell r="B82" t="str">
            <v>EN_A74100</v>
          </cell>
          <cell r="C82">
            <v>77</v>
          </cell>
          <cell r="D82">
            <v>1210</v>
          </cell>
          <cell r="E82" t="str">
            <v>WATER AND LAND RESOURCES SHARED SERVICES</v>
          </cell>
          <cell r="F82" t="str">
            <v>A74100</v>
          </cell>
          <cell r="G82" t="str">
            <v>WATER AND LAND RESOURCES SHARED SERVICES</v>
          </cell>
          <cell r="H82">
            <v>78343000</v>
          </cell>
          <cell r="I82">
            <v>178.2</v>
          </cell>
          <cell r="J82">
            <v>4</v>
          </cell>
          <cell r="K82">
            <v>80947000</v>
          </cell>
        </row>
        <row r="83">
          <cell r="B83" t="str">
            <v>EN_A84500</v>
          </cell>
          <cell r="C83">
            <v>78</v>
          </cell>
          <cell r="D83">
            <v>1211</v>
          </cell>
          <cell r="E83" t="str">
            <v>SURFACE WATER MANAGEMENT</v>
          </cell>
          <cell r="F83" t="str">
            <v>A84500</v>
          </cell>
          <cell r="G83" t="str">
            <v>SURFACE WATER MANAGEMENT LOCAL DRAINAGE SERVICES</v>
          </cell>
          <cell r="H83">
            <v>87282000</v>
          </cell>
          <cell r="I83">
            <v>122</v>
          </cell>
          <cell r="J83">
            <v>11</v>
          </cell>
          <cell r="K83">
            <v>86754000</v>
          </cell>
        </row>
        <row r="84">
          <cell r="B84" t="str">
            <v>EN_A20800</v>
          </cell>
          <cell r="C84">
            <v>79</v>
          </cell>
          <cell r="D84">
            <v>1220</v>
          </cell>
          <cell r="E84" t="str">
            <v>AUTOMATED FINGERPRINT IDENTIFICATION SYSTEM</v>
          </cell>
          <cell r="F84" t="str">
            <v>A20800</v>
          </cell>
          <cell r="G84" t="str">
            <v>AUTOMATED FINGERPRINT IDENTIFICATION SYSTEM</v>
          </cell>
          <cell r="H84">
            <v>41768000</v>
          </cell>
          <cell r="I84">
            <v>82</v>
          </cell>
          <cell r="J84">
            <v>1</v>
          </cell>
          <cell r="K84">
            <v>44990000</v>
          </cell>
        </row>
        <row r="85">
          <cell r="B85" t="str">
            <v>EN_A86000</v>
          </cell>
          <cell r="C85">
            <v>80</v>
          </cell>
          <cell r="D85">
            <v>1280</v>
          </cell>
          <cell r="E85" t="str">
            <v>LOCAL HAZARDOUS WASTE</v>
          </cell>
          <cell r="F85" t="str">
            <v>A86000</v>
          </cell>
          <cell r="G85" t="str">
            <v>LOCAL HAZARDOUS WASTE</v>
          </cell>
          <cell r="H85">
            <v>42568000</v>
          </cell>
          <cell r="I85">
            <v>0</v>
          </cell>
          <cell r="J85">
            <v>0</v>
          </cell>
          <cell r="K85">
            <v>35071000</v>
          </cell>
        </row>
        <row r="86">
          <cell r="B86" t="str">
            <v>EN_A35500</v>
          </cell>
          <cell r="C86">
            <v>81</v>
          </cell>
          <cell r="D86">
            <v>1290</v>
          </cell>
          <cell r="E86" t="str">
            <v>YOUTH AND AMATEUR SPORTS</v>
          </cell>
          <cell r="F86" t="str">
            <v>A35500</v>
          </cell>
          <cell r="G86" t="str">
            <v>YOUTH SPORTS FACILITIES GRANTS</v>
          </cell>
          <cell r="H86">
            <v>9166000</v>
          </cell>
          <cell r="I86">
            <v>3</v>
          </cell>
          <cell r="J86">
            <v>0</v>
          </cell>
          <cell r="K86">
            <v>7640000</v>
          </cell>
        </row>
        <row r="87">
          <cell r="B87" t="str">
            <v>EN_A38400</v>
          </cell>
          <cell r="C87">
            <v>82</v>
          </cell>
          <cell r="D87">
            <v>1311</v>
          </cell>
          <cell r="E87" t="str">
            <v>NOXIOUS WEED CONTROL</v>
          </cell>
          <cell r="F87" t="str">
            <v>A38400</v>
          </cell>
          <cell r="G87" t="str">
            <v>NOXIOUS WEED CONTROL PROGRAM</v>
          </cell>
          <cell r="H87">
            <v>9701000</v>
          </cell>
          <cell r="I87">
            <v>20</v>
          </cell>
          <cell r="J87">
            <v>0</v>
          </cell>
          <cell r="K87">
            <v>8347000</v>
          </cell>
        </row>
        <row r="88">
          <cell r="B88" t="str">
            <v>EN_A13200</v>
          </cell>
          <cell r="C88">
            <v>83</v>
          </cell>
          <cell r="D88">
            <v>1320</v>
          </cell>
          <cell r="E88" t="str">
            <v>HEALTH THROUGH HOUSING</v>
          </cell>
          <cell r="F88" t="str">
            <v>A13200</v>
          </cell>
          <cell r="G88" t="str">
            <v>HEALTH THROUGH HOUSING</v>
          </cell>
          <cell r="H88">
            <v>68247000</v>
          </cell>
          <cell r="I88">
            <v>9</v>
          </cell>
          <cell r="J88">
            <v>0</v>
          </cell>
          <cell r="K88">
            <v>109375000</v>
          </cell>
        </row>
        <row r="89">
          <cell r="B89" t="str">
            <v>EN_A32510</v>
          </cell>
          <cell r="C89">
            <v>84</v>
          </cell>
          <cell r="D89">
            <v>1340</v>
          </cell>
          <cell r="E89" t="str">
            <v>PERMITTING DIVISION</v>
          </cell>
          <cell r="F89" t="str">
            <v>A32510</v>
          </cell>
          <cell r="G89" t="str">
            <v>PLANNING AND PERMITTING</v>
          </cell>
          <cell r="H89">
            <v>25974000</v>
          </cell>
          <cell r="I89">
            <v>60</v>
          </cell>
          <cell r="J89">
            <v>0</v>
          </cell>
          <cell r="K89">
            <v>26040000</v>
          </cell>
        </row>
        <row r="90">
          <cell r="B90" t="str">
            <v>EN_A52500</v>
          </cell>
          <cell r="C90">
            <v>85</v>
          </cell>
          <cell r="D90">
            <v>1341</v>
          </cell>
          <cell r="E90" t="str">
            <v>CODE COMPLIANCE AND ABATEMENT</v>
          </cell>
          <cell r="F90" t="str">
            <v>A52500</v>
          </cell>
          <cell r="G90" t="str">
            <v>PERMITTING DIVISION ABATEMENT</v>
          </cell>
          <cell r="H90">
            <v>673000</v>
          </cell>
          <cell r="I90">
            <v>1</v>
          </cell>
          <cell r="J90">
            <v>0</v>
          </cell>
          <cell r="K90">
            <v>600000</v>
          </cell>
        </row>
        <row r="91">
          <cell r="B91" t="str">
            <v>EN_A32530</v>
          </cell>
          <cell r="C91">
            <v>86</v>
          </cell>
          <cell r="D91">
            <v>1346</v>
          </cell>
          <cell r="E91" t="str">
            <v>PERMITTING DIVISION FUND GENERAL PUBLIC SERVICES SUB</v>
          </cell>
          <cell r="F91" t="str">
            <v>A32530</v>
          </cell>
          <cell r="G91" t="str">
            <v>GENERAL PUBLIC SERVICES</v>
          </cell>
          <cell r="H91">
            <v>4580000</v>
          </cell>
          <cell r="I91">
            <v>8</v>
          </cell>
          <cell r="J91">
            <v>0</v>
          </cell>
          <cell r="K91">
            <v>4632000</v>
          </cell>
        </row>
        <row r="92">
          <cell r="B92" t="str">
            <v>EN_A77000</v>
          </cell>
          <cell r="C92">
            <v>87</v>
          </cell>
          <cell r="D92">
            <v>1350</v>
          </cell>
          <cell r="E92" t="str">
            <v>DEPARTMENT OF LOCAL SERVICES DIRECTOR'S OFFICE</v>
          </cell>
          <cell r="F92" t="str">
            <v>A77000</v>
          </cell>
          <cell r="G92" t="str">
            <v>LOCAL SERVICES ADMINISTRATION</v>
          </cell>
          <cell r="H92">
            <v>11157000</v>
          </cell>
          <cell r="I92">
            <v>22</v>
          </cell>
          <cell r="J92">
            <v>1</v>
          </cell>
          <cell r="K92">
            <v>10657000</v>
          </cell>
        </row>
        <row r="93">
          <cell r="B93" t="str">
            <v>EN_A90400</v>
          </cell>
          <cell r="C93">
            <v>88</v>
          </cell>
          <cell r="D93">
            <v>1396</v>
          </cell>
          <cell r="E93" t="str">
            <v>RISK ABATEMENT</v>
          </cell>
          <cell r="F93" t="str">
            <v>A90400</v>
          </cell>
          <cell r="G93" t="str">
            <v>RISK ABATEMENT/2006 FUND</v>
          </cell>
          <cell r="H93">
            <v>242000</v>
          </cell>
          <cell r="I93">
            <v>0</v>
          </cell>
          <cell r="J93">
            <v>0</v>
          </cell>
          <cell r="K93">
            <v>0</v>
          </cell>
        </row>
        <row r="94">
          <cell r="B94" t="str">
            <v>EN_A88800</v>
          </cell>
          <cell r="C94">
            <v>89</v>
          </cell>
          <cell r="D94">
            <v>1421</v>
          </cell>
          <cell r="E94" t="str">
            <v>COMMUNITY SERVICES OPERATING</v>
          </cell>
          <cell r="F94" t="str">
            <v>A88800</v>
          </cell>
          <cell r="G94" t="str">
            <v>COMMUNITY SERVICES OPERATING</v>
          </cell>
          <cell r="H94">
            <v>20274000</v>
          </cell>
          <cell r="I94">
            <v>15.6</v>
          </cell>
          <cell r="J94">
            <v>0</v>
          </cell>
          <cell r="K94">
            <v>20590000</v>
          </cell>
        </row>
        <row r="95">
          <cell r="B95" t="str">
            <v>EN_A53400</v>
          </cell>
          <cell r="C95">
            <v>90</v>
          </cell>
          <cell r="D95">
            <v>1431</v>
          </cell>
          <cell r="E95" t="str">
            <v>REGIONAL ANIMAL SERVICES</v>
          </cell>
          <cell r="F95" t="str">
            <v>A53400</v>
          </cell>
          <cell r="G95" t="str">
            <v>REGIONAL ANIMAL SERVICES OF KING COUNTY</v>
          </cell>
          <cell r="H95">
            <v>14937000</v>
          </cell>
          <cell r="I95">
            <v>43.2</v>
          </cell>
          <cell r="J95">
            <v>0</v>
          </cell>
          <cell r="K95">
            <v>15099000</v>
          </cell>
        </row>
        <row r="96">
          <cell r="B96" t="str">
            <v>EN_A53800</v>
          </cell>
          <cell r="C96">
            <v>91</v>
          </cell>
          <cell r="D96">
            <v>1432</v>
          </cell>
          <cell r="E96" t="str">
            <v>ANIMAL BEQUEST</v>
          </cell>
          <cell r="F96" t="str">
            <v>A53800</v>
          </cell>
          <cell r="G96" t="str">
            <v>ANIMAL BEQUEST</v>
          </cell>
          <cell r="H96">
            <v>380000</v>
          </cell>
          <cell r="I96">
            <v>0</v>
          </cell>
          <cell r="J96">
            <v>0</v>
          </cell>
          <cell r="K96">
            <v>1247000</v>
          </cell>
        </row>
        <row r="97">
          <cell r="B97" t="str">
            <v>EN_A64000</v>
          </cell>
          <cell r="C97">
            <v>92</v>
          </cell>
          <cell r="D97">
            <v>1451</v>
          </cell>
          <cell r="E97" t="str">
            <v>PARKS AND RECREATION</v>
          </cell>
          <cell r="F97" t="str">
            <v>A64000</v>
          </cell>
          <cell r="G97" t="str">
            <v>PARKS AND RECREATION</v>
          </cell>
          <cell r="H97">
            <v>105038000</v>
          </cell>
          <cell r="I97">
            <v>262.10000000000002</v>
          </cell>
          <cell r="J97">
            <v>1</v>
          </cell>
          <cell r="K97">
            <v>96281000</v>
          </cell>
        </row>
        <row r="98">
          <cell r="B98" t="str">
            <v>EN_A64300</v>
          </cell>
          <cell r="C98">
            <v>93</v>
          </cell>
          <cell r="D98">
            <v>1454</v>
          </cell>
          <cell r="E98" t="str">
            <v>PARKS RECREATION TRAILS AND OPEN SPACE LEVY</v>
          </cell>
          <cell r="F98" t="str">
            <v>A64300</v>
          </cell>
          <cell r="G98" t="str">
            <v>PARKS RECREATION TRAILS AND OPEN SPACE LEVY</v>
          </cell>
          <cell r="H98">
            <v>247251000</v>
          </cell>
          <cell r="I98">
            <v>0</v>
          </cell>
          <cell r="J98">
            <v>0</v>
          </cell>
          <cell r="K98">
            <v>245510000</v>
          </cell>
        </row>
        <row r="99">
          <cell r="B99" t="str">
            <v>EN_A84600</v>
          </cell>
          <cell r="C99">
            <v>94</v>
          </cell>
          <cell r="D99">
            <v>1471</v>
          </cell>
          <cell r="E99" t="str">
            <v>HISTORICAL PRESERVATION AND HISTORICAL PROGRAMS</v>
          </cell>
          <cell r="F99" t="str">
            <v>A84600</v>
          </cell>
          <cell r="G99" t="str">
            <v>HISTORIC PRESERVATION PROGRAM</v>
          </cell>
          <cell r="H99">
            <v>247251000</v>
          </cell>
          <cell r="I99">
            <v>4</v>
          </cell>
          <cell r="J99">
            <v>0</v>
          </cell>
          <cell r="K99">
            <v>940000</v>
          </cell>
        </row>
        <row r="100">
          <cell r="B100" t="str">
            <v>EN_A93700</v>
          </cell>
          <cell r="C100">
            <v>95</v>
          </cell>
          <cell r="D100">
            <v>1480</v>
          </cell>
          <cell r="E100" t="str">
            <v>BEST STARTS FOR KIDS</v>
          </cell>
          <cell r="F100" t="str">
            <v>A93700</v>
          </cell>
          <cell r="G100" t="str">
            <v>BEST STARTS FOR KIDS</v>
          </cell>
          <cell r="H100">
            <v>91827000</v>
          </cell>
          <cell r="I100">
            <v>29.8</v>
          </cell>
          <cell r="J100">
            <v>0</v>
          </cell>
          <cell r="K100">
            <v>76533000</v>
          </cell>
        </row>
        <row r="101">
          <cell r="B101" t="str">
            <v>EN_A93800</v>
          </cell>
          <cell r="C101">
            <v>96</v>
          </cell>
          <cell r="D101">
            <v>1490</v>
          </cell>
          <cell r="E101" t="str">
            <v>KING COUNTY PUGET SOUND TAXPAYER ACCOUNTABILITY ACCOUNT</v>
          </cell>
          <cell r="F101" t="str">
            <v>A93800</v>
          </cell>
          <cell r="G101" t="str">
            <v>KING COUNTY PUGET SOUND TAXPAYER ACCOUNTABILITY ACCOUNT</v>
          </cell>
          <cell r="H101">
            <v>28423000</v>
          </cell>
          <cell r="I101">
            <v>7</v>
          </cell>
          <cell r="J101">
            <v>0</v>
          </cell>
          <cell r="K101">
            <v>28450000</v>
          </cell>
        </row>
        <row r="102">
          <cell r="B102" t="str">
            <v>EN_A15100</v>
          </cell>
          <cell r="C102">
            <v>97</v>
          </cell>
          <cell r="D102">
            <v>1511</v>
          </cell>
          <cell r="E102" t="str">
            <v>PUGET SOUND EMERGENCY RADIO NETWORK LEVY</v>
          </cell>
          <cell r="F102" t="str">
            <v>A15100</v>
          </cell>
          <cell r="G102" t="str">
            <v>PUGET SOUND EMERGENCY RADIO NETWORK LEVY</v>
          </cell>
          <cell r="H102">
            <v>66978000</v>
          </cell>
          <cell r="I102">
            <v>12</v>
          </cell>
          <cell r="J102">
            <v>0</v>
          </cell>
          <cell r="K102">
            <v>68671000</v>
          </cell>
        </row>
        <row r="103">
          <cell r="B103" t="str">
            <v>EN_A56100</v>
          </cell>
          <cell r="C103">
            <v>98</v>
          </cell>
          <cell r="D103">
            <v>1561</v>
          </cell>
          <cell r="E103" t="str">
            <v>FLOOD CONTROL OPERATING CONTRACT</v>
          </cell>
          <cell r="F103" t="str">
            <v>A56100</v>
          </cell>
          <cell r="G103" t="str">
            <v>KING COUNTY FLOOD CONTROL CONTRACT</v>
          </cell>
          <cell r="H103">
            <v>138951000</v>
          </cell>
          <cell r="I103">
            <v>69</v>
          </cell>
          <cell r="J103">
            <v>0</v>
          </cell>
          <cell r="K103">
            <v>140075000</v>
          </cell>
        </row>
        <row r="104">
          <cell r="B104" t="str">
            <v>EN_A38200</v>
          </cell>
          <cell r="C104">
            <v>99</v>
          </cell>
          <cell r="D104">
            <v>1600</v>
          </cell>
          <cell r="E104" t="str">
            <v>DEPARTMENT OF NATURAL RESOURCES AND PARKS ADMINISTRATION</v>
          </cell>
          <cell r="F104" t="str">
            <v>A38200</v>
          </cell>
          <cell r="G104" t="str">
            <v>DEPARTMENT OF NATURAL RESOURCES AND PARKS ADMINISTRATION</v>
          </cell>
          <cell r="H104">
            <v>16111000</v>
          </cell>
          <cell r="I104">
            <v>26</v>
          </cell>
          <cell r="J104">
            <v>0</v>
          </cell>
          <cell r="K104">
            <v>16111000</v>
          </cell>
        </row>
        <row r="105">
          <cell r="B105" t="str">
            <v>EN_A80000</v>
          </cell>
          <cell r="C105">
            <v>100</v>
          </cell>
          <cell r="D105">
            <v>1800</v>
          </cell>
          <cell r="E105" t="str">
            <v>PUBLIC HEALTH</v>
          </cell>
          <cell r="F105" t="str">
            <v>A80000</v>
          </cell>
          <cell r="G105" t="str">
            <v>PUBLIC HEALTH</v>
          </cell>
          <cell r="H105">
            <v>466501000</v>
          </cell>
          <cell r="I105">
            <v>845.6</v>
          </cell>
          <cell r="J105">
            <v>1.5</v>
          </cell>
          <cell r="K105">
            <v>464874000</v>
          </cell>
        </row>
        <row r="106">
          <cell r="B106" t="str">
            <v>EN_A76000</v>
          </cell>
          <cell r="C106">
            <v>101</v>
          </cell>
          <cell r="D106">
            <v>1820</v>
          </cell>
          <cell r="E106" t="str">
            <v>INTERCOUNTY RIVER IMPROVEMENT</v>
          </cell>
          <cell r="F106" t="str">
            <v>A76000</v>
          </cell>
          <cell r="G106" t="str">
            <v>INTERCOUNTY RIVER IMPROVEMENT</v>
          </cell>
          <cell r="H106">
            <v>100000</v>
          </cell>
          <cell r="I106">
            <v>0</v>
          </cell>
          <cell r="J106">
            <v>0</v>
          </cell>
          <cell r="K106">
            <v>1000</v>
          </cell>
        </row>
        <row r="107">
          <cell r="B107" t="str">
            <v>EN_A85000</v>
          </cell>
          <cell r="C107">
            <v>102</v>
          </cell>
          <cell r="D107">
            <v>1850</v>
          </cell>
          <cell r="E107" t="str">
            <v xml:space="preserve">ENVIRONMENTAL HEALTH </v>
          </cell>
          <cell r="F107" t="str">
            <v>A85000</v>
          </cell>
          <cell r="G107" t="str">
            <v>ENVIRONMENTAL HEALTH</v>
          </cell>
          <cell r="H107">
            <v>63178000</v>
          </cell>
          <cell r="I107">
            <v>156.30000000000001</v>
          </cell>
          <cell r="J107">
            <v>4</v>
          </cell>
          <cell r="K107">
            <v>58191000</v>
          </cell>
        </row>
        <row r="108">
          <cell r="B108" t="str">
            <v>EN_A89000</v>
          </cell>
          <cell r="C108">
            <v>103</v>
          </cell>
          <cell r="D108">
            <v>1890</v>
          </cell>
          <cell r="E108" t="str">
            <v>PUBLIC HEALTH ADMINISTRATION</v>
          </cell>
          <cell r="F108" t="str">
            <v>A89000</v>
          </cell>
          <cell r="G108" t="str">
            <v>PUBLIC HEALTH ADMINISTRATION</v>
          </cell>
          <cell r="H108">
            <v>31865000</v>
          </cell>
          <cell r="I108">
            <v>75</v>
          </cell>
          <cell r="J108">
            <v>0</v>
          </cell>
          <cell r="K108">
            <v>31865000</v>
          </cell>
        </row>
        <row r="109">
          <cell r="B109" t="str">
            <v>EN_A21400</v>
          </cell>
          <cell r="C109">
            <v>104</v>
          </cell>
          <cell r="D109">
            <v>2140</v>
          </cell>
          <cell r="E109" t="str">
            <v>GRANTS TIER 1</v>
          </cell>
          <cell r="F109" t="str">
            <v>A21400</v>
          </cell>
          <cell r="G109" t="str">
            <v>GRANTS</v>
          </cell>
          <cell r="H109">
            <v>42195000</v>
          </cell>
          <cell r="I109">
            <v>44.2</v>
          </cell>
          <cell r="J109">
            <v>1</v>
          </cell>
          <cell r="K109">
            <v>42195000</v>
          </cell>
        </row>
        <row r="110">
          <cell r="B110" t="str">
            <v>EN_A93600</v>
          </cell>
          <cell r="C110">
            <v>105</v>
          </cell>
          <cell r="D110">
            <v>2240</v>
          </cell>
          <cell r="E110" t="str">
            <v>EMPLOYMENT AND EDUCATION</v>
          </cell>
          <cell r="F110" t="str">
            <v>A93600</v>
          </cell>
          <cell r="G110" t="str">
            <v>EMPLOYMENT AND EDUCATION RESOURCES</v>
          </cell>
          <cell r="H110">
            <v>35835000</v>
          </cell>
          <cell r="I110">
            <v>36.6</v>
          </cell>
          <cell r="J110">
            <v>0</v>
          </cell>
          <cell r="K110">
            <v>35760000</v>
          </cell>
        </row>
        <row r="111">
          <cell r="B111" t="str">
            <v>EN_A35000</v>
          </cell>
          <cell r="C111">
            <v>106</v>
          </cell>
          <cell r="D111">
            <v>2460</v>
          </cell>
          <cell r="E111" t="str">
            <v>HOUSING AND COMMUNITY DEVELOPMENT</v>
          </cell>
          <cell r="F111" t="str">
            <v>A35000</v>
          </cell>
          <cell r="G111" t="str">
            <v>HOUSING AND COMMUNITY DEVELOPMENT</v>
          </cell>
          <cell r="H111">
            <v>643449000</v>
          </cell>
          <cell r="I111">
            <v>61.2</v>
          </cell>
          <cell r="J111">
            <v>0</v>
          </cell>
          <cell r="K111">
            <v>762712000</v>
          </cell>
        </row>
        <row r="112">
          <cell r="B112" t="str">
            <v>EN_A72000</v>
          </cell>
          <cell r="C112">
            <v>107</v>
          </cell>
          <cell r="D112">
            <v>4040</v>
          </cell>
          <cell r="E112" t="str">
            <v>SOLID WASTE OPERATING</v>
          </cell>
          <cell r="F112" t="str">
            <v>A72000</v>
          </cell>
          <cell r="G112" t="str">
            <v xml:space="preserve">SOLID WASTE </v>
          </cell>
          <cell r="H112">
            <v>311682000</v>
          </cell>
          <cell r="I112">
            <v>433.4</v>
          </cell>
          <cell r="J112">
            <v>13.5</v>
          </cell>
          <cell r="K112">
            <v>301972000</v>
          </cell>
        </row>
        <row r="113">
          <cell r="B113" t="str">
            <v>EN_A71000</v>
          </cell>
          <cell r="C113">
            <v>108</v>
          </cell>
          <cell r="D113">
            <v>4290</v>
          </cell>
          <cell r="E113" t="str">
            <v>AIRPORT</v>
          </cell>
          <cell r="F113" t="str">
            <v>A71000</v>
          </cell>
          <cell r="G113" t="str">
            <v>AIRPORT</v>
          </cell>
          <cell r="H113">
            <v>58582000</v>
          </cell>
          <cell r="I113">
            <v>69</v>
          </cell>
          <cell r="J113">
            <v>0</v>
          </cell>
          <cell r="K113">
            <v>77846000</v>
          </cell>
        </row>
        <row r="114">
          <cell r="B114" t="str">
            <v>EN_A71600</v>
          </cell>
          <cell r="C114">
            <v>109</v>
          </cell>
          <cell r="D114">
            <v>4290</v>
          </cell>
          <cell r="E114" t="str">
            <v>AIRPORT</v>
          </cell>
          <cell r="F114" t="str">
            <v>A71600</v>
          </cell>
          <cell r="G114" t="str">
            <v>AIRPORT CONSTRUCTION TRANSFER</v>
          </cell>
          <cell r="H114">
            <v>23333000</v>
          </cell>
          <cell r="I114">
            <v>0</v>
          </cell>
          <cell r="J114">
            <v>0</v>
          </cell>
          <cell r="K114">
            <v>0</v>
          </cell>
        </row>
        <row r="115">
          <cell r="B115" t="str">
            <v>EN_A21300</v>
          </cell>
          <cell r="C115">
            <v>110</v>
          </cell>
          <cell r="D115">
            <v>4501</v>
          </cell>
          <cell r="E115" t="str">
            <v>RADIO COMMUNICATIONS SERVICES OPERATING</v>
          </cell>
          <cell r="F115" t="str">
            <v>A21300</v>
          </cell>
          <cell r="G115" t="str">
            <v>RADIO COMMUNICATION SERVICES</v>
          </cell>
          <cell r="H115">
            <v>9718000</v>
          </cell>
          <cell r="I115">
            <v>14</v>
          </cell>
          <cell r="J115">
            <v>0</v>
          </cell>
          <cell r="K115">
            <v>10799000</v>
          </cell>
        </row>
        <row r="116">
          <cell r="B116" t="str">
            <v>EN_A49000</v>
          </cell>
          <cell r="C116">
            <v>111</v>
          </cell>
          <cell r="D116">
            <v>4531</v>
          </cell>
          <cell r="E116" t="str">
            <v>INSTITUTIONAL NETWORK OPERATING</v>
          </cell>
          <cell r="F116" t="str">
            <v>A49000</v>
          </cell>
          <cell r="G116" t="str">
            <v>I-NET OPERATIONS</v>
          </cell>
          <cell r="H116">
            <v>6027000</v>
          </cell>
          <cell r="I116">
            <v>3</v>
          </cell>
          <cell r="J116">
            <v>0</v>
          </cell>
          <cell r="K116">
            <v>7087000</v>
          </cell>
        </row>
        <row r="117">
          <cell r="B117" t="str">
            <v>EN_A46100</v>
          </cell>
          <cell r="C117">
            <v>112</v>
          </cell>
          <cell r="D117">
            <v>4610</v>
          </cell>
          <cell r="E117" t="str">
            <v>WATER QUALITY OPERATING</v>
          </cell>
          <cell r="F117" t="str">
            <v>A46100</v>
          </cell>
          <cell r="G117" t="str">
            <v>WASTEWATER TREATMENT</v>
          </cell>
          <cell r="H117">
            <v>345677000</v>
          </cell>
          <cell r="I117">
            <v>657</v>
          </cell>
          <cell r="J117">
            <v>5</v>
          </cell>
          <cell r="K117">
            <v>1119266000</v>
          </cell>
        </row>
        <row r="118">
          <cell r="B118" t="str">
            <v>EN_A46410</v>
          </cell>
          <cell r="C118">
            <v>113</v>
          </cell>
          <cell r="D118">
            <v>4640</v>
          </cell>
          <cell r="E118" t="str">
            <v>PUBLIC TRANSPORTATION OPERATING</v>
          </cell>
          <cell r="F118" t="str">
            <v>A46410</v>
          </cell>
          <cell r="G118" t="str">
            <v>TRANSIT</v>
          </cell>
          <cell r="H118">
            <v>2023898000</v>
          </cell>
          <cell r="I118">
            <v>5125.8</v>
          </cell>
          <cell r="J118">
            <v>42.166666666666664</v>
          </cell>
          <cell r="K118">
            <v>1867362000</v>
          </cell>
        </row>
        <row r="119">
          <cell r="B119" t="str">
            <v>EN_A75700</v>
          </cell>
          <cell r="D119">
            <v>4643</v>
          </cell>
          <cell r="E119" t="str">
            <v>TRANSIT REVENUE STABILIZATION</v>
          </cell>
          <cell r="F119" t="str">
            <v>A75700</v>
          </cell>
          <cell r="G119" t="str">
            <v>TRANSIT REVENUE STABILIZATION</v>
          </cell>
          <cell r="H119">
            <v>0</v>
          </cell>
          <cell r="I119">
            <v>0</v>
          </cell>
          <cell r="J119">
            <v>0</v>
          </cell>
          <cell r="K119">
            <v>3202000</v>
          </cell>
        </row>
        <row r="120">
          <cell r="B120" t="str">
            <v>EN_A66600</v>
          </cell>
          <cell r="C120">
            <v>114</v>
          </cell>
          <cell r="D120">
            <v>5420</v>
          </cell>
          <cell r="E120" t="str">
            <v>SELF INSURANCE RESERVE</v>
          </cell>
          <cell r="F120" t="str">
            <v>A66600</v>
          </cell>
          <cell r="G120" t="str">
            <v>SAFETY AND CLAIMS MANAGEMENT</v>
          </cell>
          <cell r="H120">
            <v>75134000</v>
          </cell>
          <cell r="I120">
            <v>46</v>
          </cell>
          <cell r="J120">
            <v>0</v>
          </cell>
          <cell r="K120">
            <v>61359000</v>
          </cell>
        </row>
        <row r="121">
          <cell r="B121" t="str">
            <v>EN_A13800</v>
          </cell>
          <cell r="C121">
            <v>115</v>
          </cell>
          <cell r="D121">
            <v>5450</v>
          </cell>
          <cell r="E121" t="str">
            <v>FINANCIAL MANAGEMENT SERVICES</v>
          </cell>
          <cell r="F121" t="str">
            <v>A13800</v>
          </cell>
          <cell r="G121" t="str">
            <v>FINANCE AND BUSINESS OPERATIONS</v>
          </cell>
          <cell r="H121">
            <v>58588000</v>
          </cell>
          <cell r="I121">
            <v>153.5</v>
          </cell>
          <cell r="J121">
            <v>2</v>
          </cell>
          <cell r="K121">
            <v>56864000</v>
          </cell>
        </row>
        <row r="122">
          <cell r="B122" t="str">
            <v>EN_A01100</v>
          </cell>
          <cell r="C122">
            <v>116</v>
          </cell>
          <cell r="D122">
            <v>5481</v>
          </cell>
          <cell r="E122" t="str">
            <v>GEOGRAPHIC INFORMATION SYSTEMS</v>
          </cell>
          <cell r="F122" t="str">
            <v>A01100</v>
          </cell>
          <cell r="G122" t="str">
            <v>GEOGRAPHIC INFORMATION SYSTEMS</v>
          </cell>
          <cell r="H122">
            <v>15026000</v>
          </cell>
          <cell r="I122">
            <v>20</v>
          </cell>
          <cell r="J122">
            <v>0</v>
          </cell>
          <cell r="K122">
            <v>14791000</v>
          </cell>
        </row>
        <row r="123">
          <cell r="B123" t="str">
            <v>EN_A30000</v>
          </cell>
          <cell r="C123">
            <v>117</v>
          </cell>
          <cell r="D123">
            <v>5490</v>
          </cell>
          <cell r="E123" t="str">
            <v>BUSINESS RESOURCE CENTER</v>
          </cell>
          <cell r="F123" t="str">
            <v>A30000</v>
          </cell>
          <cell r="G123" t="str">
            <v>BUSINESS RESOURCE CENTER</v>
          </cell>
          <cell r="H123">
            <v>44937000</v>
          </cell>
          <cell r="I123">
            <v>61</v>
          </cell>
          <cell r="J123">
            <v>0</v>
          </cell>
          <cell r="K123">
            <v>44649000</v>
          </cell>
        </row>
        <row r="124">
          <cell r="B124" t="str">
            <v>EN_A42900</v>
          </cell>
          <cell r="C124">
            <v>118</v>
          </cell>
          <cell r="D124">
            <v>5500</v>
          </cell>
          <cell r="E124" t="str">
            <v>EMPLOYEE BENEFITS PROGRAM</v>
          </cell>
          <cell r="F124" t="str">
            <v>A42900</v>
          </cell>
          <cell r="G124" t="str">
            <v>EMPLOYEE BENEFITS</v>
          </cell>
          <cell r="H124">
            <v>662139000</v>
          </cell>
          <cell r="I124">
            <v>15</v>
          </cell>
          <cell r="J124">
            <v>0</v>
          </cell>
          <cell r="K124">
            <v>576089000</v>
          </cell>
        </row>
        <row r="125">
          <cell r="B125" t="str">
            <v>EN_A60100</v>
          </cell>
          <cell r="C125">
            <v>119</v>
          </cell>
          <cell r="D125">
            <v>5511</v>
          </cell>
          <cell r="E125" t="str">
            <v>FACILITIES MANAGEMENT</v>
          </cell>
          <cell r="F125" t="str">
            <v>A60100</v>
          </cell>
          <cell r="G125" t="str">
            <v>FACILITIES MANAGEMENT INTERNAL SERVICE</v>
          </cell>
          <cell r="H125">
            <v>130254000</v>
          </cell>
          <cell r="I125">
            <v>325.10000000000002</v>
          </cell>
          <cell r="J125">
            <v>2</v>
          </cell>
          <cell r="K125">
            <v>127865000</v>
          </cell>
        </row>
        <row r="126">
          <cell r="B126" t="str">
            <v>EN_A15400</v>
          </cell>
          <cell r="C126">
            <v>120</v>
          </cell>
          <cell r="D126">
            <v>5520</v>
          </cell>
          <cell r="E126" t="str">
            <v>RISK MANAGEMENT</v>
          </cell>
          <cell r="F126" t="str">
            <v>A15400</v>
          </cell>
          <cell r="G126" t="str">
            <v>OFFICE OF RISK MANAGEMENT SERVICES</v>
          </cell>
          <cell r="H126">
            <v>96403000</v>
          </cell>
          <cell r="I126">
            <v>26.5</v>
          </cell>
          <cell r="J126">
            <v>0</v>
          </cell>
          <cell r="K126">
            <v>83512000</v>
          </cell>
        </row>
        <row r="127">
          <cell r="B127" t="str">
            <v>EN_A43200</v>
          </cell>
          <cell r="C127">
            <v>121</v>
          </cell>
          <cell r="D127">
            <v>5531</v>
          </cell>
          <cell r="E127" t="str">
            <v>DEPARTMENT OF INFORMATION TECHNOLOGY OPERATING</v>
          </cell>
          <cell r="F127" t="str">
            <v>A43200</v>
          </cell>
          <cell r="G127" t="str">
            <v>KING COUNTY INFORMATION TECHNOLOGY SERVICES</v>
          </cell>
          <cell r="H127">
            <v>209450000</v>
          </cell>
          <cell r="I127">
            <v>382</v>
          </cell>
          <cell r="J127">
            <v>0</v>
          </cell>
          <cell r="K127">
            <v>217335000</v>
          </cell>
        </row>
        <row r="128">
          <cell r="B128" t="str">
            <v>EN_A75000</v>
          </cell>
          <cell r="C128">
            <v>122</v>
          </cell>
          <cell r="D128">
            <v>5570</v>
          </cell>
          <cell r="E128" t="str">
            <v>FLEET SERVICE EQUIPMENT AND REVOLVING</v>
          </cell>
          <cell r="F128" t="str">
            <v>A75000</v>
          </cell>
          <cell r="G128" t="str">
            <v>FLEET MANAGEMENT EQUIPMENT</v>
          </cell>
          <cell r="H128">
            <v>82769000</v>
          </cell>
          <cell r="I128">
            <v>74</v>
          </cell>
          <cell r="J128">
            <v>0</v>
          </cell>
          <cell r="K128">
            <v>71445000</v>
          </cell>
        </row>
        <row r="129">
          <cell r="B129" t="str">
            <v>EN_A46500</v>
          </cell>
          <cell r="C129">
            <v>123</v>
          </cell>
          <cell r="D129">
            <v>8400</v>
          </cell>
          <cell r="E129" t="str">
            <v>LIMITED GENERAL OBLIGATION BOND REDEMPTION</v>
          </cell>
          <cell r="F129" t="str">
            <v>A46500</v>
          </cell>
          <cell r="G129" t="str">
            <v>LIMITED GENERAL OBLIGATION BOND REDEMPTION</v>
          </cell>
          <cell r="H129">
            <v>288646000</v>
          </cell>
          <cell r="I129">
            <v>0</v>
          </cell>
          <cell r="J129">
            <v>0</v>
          </cell>
          <cell r="K129">
            <v>286046000</v>
          </cell>
        </row>
        <row r="130">
          <cell r="B130" t="str">
            <v>EN_A48700</v>
          </cell>
          <cell r="C130">
            <v>124</v>
          </cell>
          <cell r="D130">
            <v>8407</v>
          </cell>
          <cell r="E130" t="str">
            <v>HUD SECTION 108 LOAN REPAYMENT</v>
          </cell>
          <cell r="F130" t="str">
            <v>A48700</v>
          </cell>
          <cell r="G130" t="str">
            <v>HUD SECTION 108 LOAN REPAYMENT</v>
          </cell>
          <cell r="H130">
            <v>1111000</v>
          </cell>
          <cell r="I130">
            <v>0</v>
          </cell>
          <cell r="J130">
            <v>0</v>
          </cell>
          <cell r="K130">
            <v>590000</v>
          </cell>
        </row>
        <row r="131">
          <cell r="B131" t="str">
            <v>EN_A84300</v>
          </cell>
          <cell r="C131">
            <v>125</v>
          </cell>
          <cell r="D131">
            <v>8430</v>
          </cell>
          <cell r="E131" t="str">
            <v>PUBLIC TRANSPORTATION OPERATING</v>
          </cell>
          <cell r="F131" t="str">
            <v>A84300</v>
          </cell>
          <cell r="G131" t="str">
            <v>TRANSIT DEBT SERVICE</v>
          </cell>
          <cell r="H131">
            <v>14794000</v>
          </cell>
          <cell r="I131">
            <v>0</v>
          </cell>
          <cell r="J131">
            <v>0</v>
          </cell>
          <cell r="K131">
            <v>1685000</v>
          </cell>
        </row>
        <row r="132">
          <cell r="B132" t="str">
            <v>EN_A46600</v>
          </cell>
          <cell r="C132">
            <v>126</v>
          </cell>
          <cell r="D132">
            <v>8500</v>
          </cell>
          <cell r="E132" t="str">
            <v>UNLIMITED GENERAL OBLIGATION BOND REDEMPTION</v>
          </cell>
          <cell r="F132" t="str">
            <v>A46600</v>
          </cell>
          <cell r="G132" t="str">
            <v>UNLIMITED GENERAL OBLIGATION BOND REDEMPTION</v>
          </cell>
          <cell r="H132">
            <v>28435000</v>
          </cell>
          <cell r="I132">
            <v>0</v>
          </cell>
          <cell r="J132">
            <v>0</v>
          </cell>
          <cell r="K132">
            <v>27938000</v>
          </cell>
        </row>
        <row r="133">
          <cell r="B133" t="str">
            <v>EN_A46300</v>
          </cell>
          <cell r="C133">
            <v>127</v>
          </cell>
          <cell r="D133">
            <v>8920</v>
          </cell>
          <cell r="E133" t="str">
            <v>WATER QUALITY REVENUE BOND</v>
          </cell>
          <cell r="F133" t="str">
            <v>A46300</v>
          </cell>
          <cell r="G133" t="str">
            <v>WASTEWATER TREATMENT DEBT SERVICE</v>
          </cell>
          <cell r="H133">
            <v>772413000</v>
          </cell>
          <cell r="I133">
            <v>0</v>
          </cell>
          <cell r="J133">
            <v>0</v>
          </cell>
          <cell r="K133">
            <v>0</v>
          </cell>
        </row>
        <row r="138">
          <cell r="B138" t="str">
            <v>CAPITAL</v>
          </cell>
          <cell r="C138">
            <v>129</v>
          </cell>
          <cell r="E138" t="str">
            <v>CAPITAL FUNDS</v>
          </cell>
          <cell r="G138" t="str">
            <v>APPRO NAME</v>
          </cell>
          <cell r="H138" t="str">
            <v>APPROPRIATION</v>
          </cell>
          <cell r="I138" t="str">
            <v>FTES</v>
          </cell>
          <cell r="J138" t="str">
            <v>TLTS</v>
          </cell>
          <cell r="K138" t="str">
            <v>REVENUES</v>
          </cell>
        </row>
        <row r="139">
          <cell r="B139" t="str">
            <v>EN_F3151</v>
          </cell>
          <cell r="C139">
            <v>129.01</v>
          </cell>
          <cell r="D139">
            <v>3151</v>
          </cell>
          <cell r="E139" t="str">
            <v>CONSERVATION FUTURES</v>
          </cell>
          <cell r="G139" t="str">
            <v>CONSERVATION FUTURES</v>
          </cell>
          <cell r="H139">
            <v>69059327</v>
          </cell>
          <cell r="K139">
            <v>69059327</v>
          </cell>
        </row>
        <row r="140">
          <cell r="B140" t="str">
            <v>EN_F3160</v>
          </cell>
          <cell r="C140">
            <v>129.01999999999998</v>
          </cell>
          <cell r="D140">
            <v>3160</v>
          </cell>
          <cell r="E140" t="str">
            <v>PARKS, RECREATION AND OPEN SPACE</v>
          </cell>
          <cell r="G140" t="str">
            <v>PARKS, RECREATION AND OPEN SPACE</v>
          </cell>
          <cell r="H140">
            <v>13461470</v>
          </cell>
          <cell r="K140">
            <v>13461470</v>
          </cell>
        </row>
        <row r="141">
          <cell r="B141" t="str">
            <v>EN_F3170</v>
          </cell>
          <cell r="C141">
            <v>129.02999999999997</v>
          </cell>
          <cell r="D141">
            <v>3170</v>
          </cell>
          <cell r="E141" t="str">
            <v>ENHANCED 911 EMERGENCY COMMUNICATION SYSTEM CAPITAL</v>
          </cell>
          <cell r="G141" t="str">
            <v>ENHANCED 911 EMERGENCY COMMUNICATION SYSTEM CAPITAL</v>
          </cell>
          <cell r="H141">
            <v>18141139</v>
          </cell>
          <cell r="K141">
            <v>18141139</v>
          </cell>
        </row>
        <row r="142">
          <cell r="B142" t="str">
            <v>EN_F3250</v>
          </cell>
          <cell r="C142">
            <v>129.03999999999996</v>
          </cell>
          <cell r="D142">
            <v>3250</v>
          </cell>
          <cell r="E142" t="str">
            <v>DEPARTMENT OF EXECUTIVE SERVICES TECHNOLOGY CAPITAL</v>
          </cell>
          <cell r="G142" t="str">
            <v>DEPARTMENT OF EXECUTIVE SERVICES TECHNOLOGY CAPITAL</v>
          </cell>
          <cell r="H142">
            <v>2535612</v>
          </cell>
          <cell r="K142">
            <v>2535612</v>
          </cell>
        </row>
        <row r="143">
          <cell r="B143" t="str">
            <v>EN_F3280</v>
          </cell>
          <cell r="C143">
            <v>129.04999999999995</v>
          </cell>
          <cell r="D143">
            <v>3280</v>
          </cell>
          <cell r="E143" t="str">
            <v>GENERAL FUND TECHNOLOGY CAPITAL</v>
          </cell>
          <cell r="G143" t="str">
            <v>GENERAL FUND TECHNOLOGY CAPITAL</v>
          </cell>
          <cell r="H143">
            <v>448230</v>
          </cell>
          <cell r="K143">
            <v>448230</v>
          </cell>
        </row>
        <row r="144">
          <cell r="B144" t="str">
            <v>EN_F3292</v>
          </cell>
          <cell r="C144">
            <v>129.05999999999995</v>
          </cell>
          <cell r="D144">
            <v>3292</v>
          </cell>
          <cell r="E144" t="str">
            <v>SURFACE WATER MANAGEMENT CONSTRUCTION</v>
          </cell>
          <cell r="G144" t="str">
            <v>SURFACE WATER MANAGEMENT CONSTRUCTION</v>
          </cell>
          <cell r="H144">
            <v>48769147</v>
          </cell>
          <cell r="K144">
            <v>48769147</v>
          </cell>
        </row>
        <row r="145">
          <cell r="B145" t="str">
            <v>EN_F3310</v>
          </cell>
          <cell r="C145">
            <v>129.06999999999994</v>
          </cell>
          <cell r="D145">
            <v>3310</v>
          </cell>
          <cell r="E145" t="str">
            <v>LONG TERM LEASES</v>
          </cell>
          <cell r="G145" t="str">
            <v>LONG TERM LEASES</v>
          </cell>
          <cell r="H145">
            <v>27473434</v>
          </cell>
          <cell r="K145">
            <v>27473434</v>
          </cell>
        </row>
        <row r="146">
          <cell r="B146" t="str">
            <v>EN_F3350</v>
          </cell>
          <cell r="C146">
            <v>129.07999999999993</v>
          </cell>
          <cell r="D146">
            <v>3350</v>
          </cell>
          <cell r="E146" t="str">
            <v>YOUTH SERVICES FACILITIES CONSTRUCTION</v>
          </cell>
          <cell r="G146" t="str">
            <v>YOUTH SERVICES FACILITIES CONSTRUCTION</v>
          </cell>
          <cell r="H146">
            <v>272908</v>
          </cell>
          <cell r="K146">
            <v>272908</v>
          </cell>
        </row>
        <row r="147">
          <cell r="B147" t="str">
            <v>EN_F3380</v>
          </cell>
          <cell r="C147">
            <v>129.08999999999992</v>
          </cell>
          <cell r="D147">
            <v>3380</v>
          </cell>
          <cell r="E147" t="str">
            <v>AIRPORT CAPITAL</v>
          </cell>
          <cell r="G147" t="str">
            <v>AIRPORT CAPITAL</v>
          </cell>
          <cell r="H147">
            <v>39732725</v>
          </cell>
          <cell r="K147">
            <v>39732725</v>
          </cell>
        </row>
        <row r="148">
          <cell r="B148" t="str">
            <v>EN_F3421</v>
          </cell>
          <cell r="C148">
            <v>129.09999999999991</v>
          </cell>
          <cell r="D148">
            <v>3421</v>
          </cell>
          <cell r="E148" t="str">
            <v>MAJOR MAINTENANCE RESERVE</v>
          </cell>
          <cell r="G148" t="str">
            <v>MAJOR MAINTENANCE RESERVE</v>
          </cell>
          <cell r="H148">
            <v>30741103</v>
          </cell>
          <cell r="K148">
            <v>30741103</v>
          </cell>
        </row>
        <row r="149">
          <cell r="B149" t="str">
            <v>EN_F3521</v>
          </cell>
          <cell r="C149">
            <v>129.1099999999999</v>
          </cell>
          <cell r="D149">
            <v>3521</v>
          </cell>
          <cell r="E149" t="str">
            <v>OPEN SPACE ACQUISITION</v>
          </cell>
          <cell r="G149" t="str">
            <v>OPEN SPACE ACQUISITION</v>
          </cell>
          <cell r="H149">
            <v>-286399</v>
          </cell>
          <cell r="K149">
            <v>-286399</v>
          </cell>
        </row>
        <row r="150">
          <cell r="B150" t="str">
            <v>EN_F3522</v>
          </cell>
          <cell r="C150">
            <v>129.11999999999989</v>
          </cell>
          <cell r="D150">
            <v>3522</v>
          </cell>
          <cell r="E150" t="str">
            <v>OPEN SPACE KING COUNTY NON-BOND FUND SUBFUND</v>
          </cell>
          <cell r="G150" t="str">
            <v>OPEN SPACE KING COUNTY NON-BOND FUND SUBFUND</v>
          </cell>
          <cell r="H150">
            <v>4930000</v>
          </cell>
          <cell r="K150">
            <v>4930000</v>
          </cell>
        </row>
        <row r="151">
          <cell r="B151" t="str">
            <v>EN_F3581</v>
          </cell>
          <cell r="C151">
            <v>129.12999999999988</v>
          </cell>
          <cell r="D151">
            <v>3581</v>
          </cell>
          <cell r="E151" t="str">
            <v>PARKS CAPITAL</v>
          </cell>
          <cell r="G151" t="str">
            <v>PARKS CAPITAL</v>
          </cell>
          <cell r="H151">
            <v>187970463</v>
          </cell>
          <cell r="K151">
            <v>187970463</v>
          </cell>
        </row>
        <row r="152">
          <cell r="B152" t="str">
            <v>EN_F3591</v>
          </cell>
          <cell r="C152">
            <v>129.13999999999987</v>
          </cell>
          <cell r="D152">
            <v>3591</v>
          </cell>
          <cell r="E152" t="str">
            <v>KC MARINE CAPITAL</v>
          </cell>
          <cell r="G152" t="str">
            <v>KC MARINE CAPITAL</v>
          </cell>
          <cell r="H152">
            <v>-2322456</v>
          </cell>
          <cell r="K152">
            <v>-2322456</v>
          </cell>
        </row>
        <row r="153">
          <cell r="B153" t="str">
            <v>EN_F3611</v>
          </cell>
          <cell r="C153">
            <v>129.14999999999986</v>
          </cell>
          <cell r="D153">
            <v>3611</v>
          </cell>
          <cell r="E153" t="str">
            <v>WATER QUALITY CONSTRUCTION</v>
          </cell>
          <cell r="G153" t="str">
            <v>WATER QUALITY CONSTRUCTION</v>
          </cell>
          <cell r="H153">
            <v>553182487</v>
          </cell>
          <cell r="K153">
            <v>553182487</v>
          </cell>
        </row>
        <row r="154">
          <cell r="B154" t="str">
            <v>EN_F3641</v>
          </cell>
          <cell r="C154">
            <v>129.15999999999985</v>
          </cell>
          <cell r="D154">
            <v>3641</v>
          </cell>
          <cell r="E154" t="str">
            <v>PUBLIC TRANSPORTATION INFRASTRUCTURE CAPITAL</v>
          </cell>
          <cell r="G154" t="str">
            <v>PUBLIC TRANSPORTATION INFRASTRUCTURE CAPITAL</v>
          </cell>
          <cell r="H154">
            <v>282965459</v>
          </cell>
          <cell r="K154">
            <v>282965459</v>
          </cell>
        </row>
        <row r="155">
          <cell r="B155" t="str">
            <v>EN_F3642</v>
          </cell>
          <cell r="C155">
            <v>129.16999999999985</v>
          </cell>
          <cell r="D155">
            <v>3642</v>
          </cell>
          <cell r="E155" t="str">
            <v>TRANSIT REVENUE FLEET CAPITAL</v>
          </cell>
          <cell r="G155" t="str">
            <v>TRANSIT REVENUE FLEET CAPITAL</v>
          </cell>
          <cell r="H155">
            <v>-185018029</v>
          </cell>
          <cell r="K155">
            <v>-185018029</v>
          </cell>
        </row>
        <row r="156">
          <cell r="B156" t="str">
            <v>EN_F3673</v>
          </cell>
          <cell r="C156">
            <v>129.17999999999984</v>
          </cell>
          <cell r="D156">
            <v>3673</v>
          </cell>
          <cell r="E156" t="str">
            <v>CRITICAL AREAS MITIGATION</v>
          </cell>
          <cell r="G156" t="str">
            <v>CRITICAL AREAS MITIGATION</v>
          </cell>
          <cell r="H156">
            <v>4178170</v>
          </cell>
          <cell r="K156">
            <v>4178170</v>
          </cell>
        </row>
        <row r="157">
          <cell r="B157" t="str">
            <v>EN_F3681</v>
          </cell>
          <cell r="C157">
            <v>129.18999999999983</v>
          </cell>
          <cell r="D157">
            <v>3681</v>
          </cell>
          <cell r="E157" t="str">
            <v>REAL ESTATE EXCISE TAX, NUMBER 1</v>
          </cell>
          <cell r="G157" t="str">
            <v>REAL ESTATE EXCISE TAX, NUMBER 1</v>
          </cell>
          <cell r="H157">
            <v>13293000</v>
          </cell>
          <cell r="K157">
            <v>13293000</v>
          </cell>
        </row>
        <row r="158">
          <cell r="B158" t="str">
            <v>EN_F3682</v>
          </cell>
          <cell r="C158">
            <v>129.19999999999982</v>
          </cell>
          <cell r="D158">
            <v>3682</v>
          </cell>
          <cell r="E158" t="str">
            <v>REAL ESTATE EXCISE TAX, NUMBER 2</v>
          </cell>
          <cell r="G158" t="str">
            <v>REAL ESTATE EXCISE TAX, NUMBER 2</v>
          </cell>
          <cell r="H158">
            <v>13317000</v>
          </cell>
          <cell r="K158">
            <v>13317000</v>
          </cell>
        </row>
        <row r="159">
          <cell r="B159" t="str">
            <v>EN_F3691</v>
          </cell>
          <cell r="C159">
            <v>129.20999999999981</v>
          </cell>
          <cell r="D159">
            <v>3691</v>
          </cell>
          <cell r="E159" t="str">
            <v>TRANSFER OF DEVELOPMENT RIGHTS BANK</v>
          </cell>
          <cell r="G159" t="str">
            <v>TRANSFER OF DEVELOPMENT RIGHTS BANK</v>
          </cell>
          <cell r="H159">
            <v>3300000</v>
          </cell>
          <cell r="K159">
            <v>3300000</v>
          </cell>
        </row>
        <row r="160">
          <cell r="B160" t="str">
            <v>EN_F3760</v>
          </cell>
          <cell r="C160">
            <v>129.2199999999998</v>
          </cell>
          <cell r="D160">
            <v>3760</v>
          </cell>
          <cell r="E160" t="str">
            <v>UNINCORPORATED KING COUNTY CAPITAL</v>
          </cell>
          <cell r="G160" t="str">
            <v>UNINCORPORATED KING COUNTY CAPITAL</v>
          </cell>
          <cell r="H160">
            <v>21000000</v>
          </cell>
          <cell r="K160">
            <v>21000000</v>
          </cell>
        </row>
        <row r="161">
          <cell r="B161" t="str">
            <v>EN_F3771</v>
          </cell>
          <cell r="C161">
            <v>129.22999999999979</v>
          </cell>
          <cell r="D161">
            <v>3771</v>
          </cell>
          <cell r="E161" t="str">
            <v>INFORMATION TECHNOLOGY SERVICES CAPITAL</v>
          </cell>
          <cell r="G161" t="str">
            <v>INFORMATION TECHNOLOGY SERVICES CAPITAL</v>
          </cell>
          <cell r="H161">
            <v>-775000</v>
          </cell>
          <cell r="K161">
            <v>-775000</v>
          </cell>
        </row>
        <row r="162">
          <cell r="B162" t="str">
            <v>EN_F3781</v>
          </cell>
          <cell r="C162">
            <v>129.23999999999978</v>
          </cell>
          <cell r="D162">
            <v>3781</v>
          </cell>
          <cell r="E162" t="str">
            <v>DEPARTMENT OF INFORMATION TECHNOLOGY CAPITAL</v>
          </cell>
          <cell r="G162" t="str">
            <v>DEPARTMENT OF INFORMATION TECHNOLOGY CAPITAL</v>
          </cell>
          <cell r="H162">
            <v>16320968</v>
          </cell>
          <cell r="K162">
            <v>16320968</v>
          </cell>
        </row>
        <row r="163">
          <cell r="B163" t="str">
            <v>EN_F3810</v>
          </cell>
          <cell r="C163">
            <v>129.24999999999977</v>
          </cell>
          <cell r="D163">
            <v>3810</v>
          </cell>
          <cell r="E163" t="str">
            <v>SOLID WASTE CAPITAL EQUIPMENT RECOVERY</v>
          </cell>
          <cell r="G163" t="str">
            <v>SOLID WASTE CAPITAL EQUIPMENT RECOVERY</v>
          </cell>
          <cell r="H163">
            <v>7196456</v>
          </cell>
          <cell r="K163">
            <v>7196456</v>
          </cell>
        </row>
        <row r="164">
          <cell r="B164" t="str">
            <v>EN_F3850</v>
          </cell>
          <cell r="C164">
            <v>129.25999999999976</v>
          </cell>
          <cell r="D164">
            <v>3850</v>
          </cell>
          <cell r="E164" t="str">
            <v>RENTON MAINTENANCE FACILITY</v>
          </cell>
          <cell r="G164" t="str">
            <v>RENTON MAINTENANCE FACILITY</v>
          </cell>
          <cell r="H164">
            <v>0</v>
          </cell>
          <cell r="K164">
            <v>0</v>
          </cell>
        </row>
        <row r="165">
          <cell r="B165" t="str">
            <v>EN_F3855</v>
          </cell>
          <cell r="C165">
            <v>129.26999999999975</v>
          </cell>
          <cell r="D165">
            <v>3855</v>
          </cell>
          <cell r="E165" t="str">
            <v>COUNTY ROAD MAJOR MAINTENANCE</v>
          </cell>
          <cell r="G165" t="str">
            <v>COUNTY ROAD MAJOR MAINTENANCE</v>
          </cell>
          <cell r="H165">
            <v>48524152</v>
          </cell>
          <cell r="K165">
            <v>48524152</v>
          </cell>
        </row>
        <row r="166">
          <cell r="B166" t="str">
            <v>EN_F3860</v>
          </cell>
          <cell r="C166">
            <v>129.27999999999975</v>
          </cell>
          <cell r="D166">
            <v>3860</v>
          </cell>
          <cell r="E166" t="str">
            <v>ROADS CAPITAL</v>
          </cell>
          <cell r="G166" t="str">
            <v>ROADS CAPITAL</v>
          </cell>
          <cell r="H166">
            <v>-568296</v>
          </cell>
          <cell r="K166">
            <v>-568296</v>
          </cell>
        </row>
        <row r="167">
          <cell r="B167" t="str">
            <v>EN_F3865</v>
          </cell>
          <cell r="C167">
            <v>129.28999999999974</v>
          </cell>
          <cell r="D167">
            <v>3865</v>
          </cell>
          <cell r="E167" t="str">
            <v>COUNTY ROAD CONSTRUCTION</v>
          </cell>
          <cell r="G167" t="str">
            <v>COUNTY ROAD CONSTRUCTION</v>
          </cell>
          <cell r="H167">
            <v>-1442424</v>
          </cell>
          <cell r="K167">
            <v>-1442424</v>
          </cell>
        </row>
        <row r="168">
          <cell r="B168" t="str">
            <v>EN_F3901</v>
          </cell>
          <cell r="C168">
            <v>129.29999999999973</v>
          </cell>
          <cell r="D168">
            <v>3901</v>
          </cell>
          <cell r="E168" t="str">
            <v>SOLID WASTE CONSTRUCTION</v>
          </cell>
          <cell r="G168" t="str">
            <v>SOLID WASTE CONSTRUCTION</v>
          </cell>
          <cell r="H168">
            <v>98372912</v>
          </cell>
          <cell r="K168">
            <v>98372912</v>
          </cell>
        </row>
        <row r="169">
          <cell r="B169" t="str">
            <v>EN_F3910</v>
          </cell>
          <cell r="C169">
            <v>129.30999999999972</v>
          </cell>
          <cell r="D169">
            <v>3910</v>
          </cell>
          <cell r="E169" t="str">
            <v>LANDFILL RESERVE</v>
          </cell>
          <cell r="G169" t="str">
            <v>LANDFILL RESERVE</v>
          </cell>
          <cell r="H169">
            <v>35144250</v>
          </cell>
          <cell r="K169">
            <v>35144250</v>
          </cell>
        </row>
        <row r="170">
          <cell r="B170" t="str">
            <v>EN_F3951</v>
          </cell>
          <cell r="C170">
            <v>129.31999999999971</v>
          </cell>
          <cell r="D170">
            <v>3951</v>
          </cell>
          <cell r="E170" t="str">
            <v>BUILDING REPAIR AND REPLACEMENT</v>
          </cell>
          <cell r="G170" t="str">
            <v>BUILDING REPAIR AND REPLACEMENT</v>
          </cell>
          <cell r="H170">
            <v>14410745</v>
          </cell>
          <cell r="K170">
            <v>14410745</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sheetData sheetId="1"/>
      <sheetData sheetId="2"/>
      <sheetData sheetId="3"/>
      <sheetData sheetId="4"/>
      <sheetData sheetId="5"/>
      <sheetData sheetId="6">
        <row r="11">
          <cell r="B11" t="str">
            <v>ORD SECTION</v>
          </cell>
          <cell r="C11"/>
          <cell r="D11"/>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37679.749999999993</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-8.4499999999999993</v>
          </cell>
          <cell r="K26">
            <v>0</v>
          </cell>
          <cell r="L26">
            <v>-86686.666666666657</v>
          </cell>
          <cell r="M26">
            <v>-2508000</v>
          </cell>
          <cell r="N26">
            <v>-996751.66666666663</v>
          </cell>
          <cell r="O26">
            <v>-8.4499999999999993</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3515E-8971-4E24-AA84-DE0C4A805EC4}">
  <sheetPr codeName="Sheet3"/>
  <dimension ref="B1:L52"/>
  <sheetViews>
    <sheetView showGridLines="0" zoomScaleNormal="100" zoomScaleSheetLayoutView="80" zoomScalePageLayoutView="80" workbookViewId="0">
      <selection activeCell="D2" sqref="D2"/>
    </sheetView>
  </sheetViews>
  <sheetFormatPr defaultColWidth="9.1796875" defaultRowHeight="14.5" x14ac:dyDescent="0.35"/>
  <cols>
    <col min="1" max="1" width="0.81640625" customWidth="1"/>
    <col min="2" max="2" width="1.1796875" customWidth="1"/>
    <col min="3" max="3" width="120.1796875" customWidth="1"/>
    <col min="4" max="4" width="2.90625" customWidth="1"/>
    <col min="5" max="5" width="12.81640625" customWidth="1"/>
    <col min="6" max="6" width="18.81640625" customWidth="1"/>
    <col min="7" max="7" width="21.453125" customWidth="1"/>
    <col min="8" max="8" width="22.54296875" customWidth="1"/>
    <col min="9" max="9" width="21.1796875" customWidth="1"/>
    <col min="10" max="10" width="16.1796875" customWidth="1"/>
  </cols>
  <sheetData>
    <row r="1" spans="2:5" ht="3.65" customHeight="1" x14ac:dyDescent="0.35"/>
    <row r="2" spans="2:5" ht="4.75" customHeight="1" x14ac:dyDescent="0.35">
      <c r="B2" s="3"/>
      <c r="C2" s="3"/>
      <c r="D2" s="3"/>
    </row>
    <row r="3" spans="2:5" x14ac:dyDescent="0.35">
      <c r="B3" s="3"/>
      <c r="C3" s="95" t="s">
        <v>0</v>
      </c>
      <c r="D3" s="3"/>
    </row>
    <row r="4" spans="2:5" ht="54.65" customHeight="1" x14ac:dyDescent="0.35">
      <c r="B4" s="94"/>
      <c r="C4" s="93" t="s">
        <v>1</v>
      </c>
      <c r="D4" s="3"/>
    </row>
    <row r="5" spans="2:5" ht="17.25" customHeight="1" x14ac:dyDescent="0.35">
      <c r="B5" s="94"/>
      <c r="C5" s="92"/>
      <c r="D5" s="3"/>
    </row>
    <row r="6" spans="2:5" ht="21.65" customHeight="1" x14ac:dyDescent="0.35">
      <c r="B6" s="3"/>
      <c r="C6" s="88" t="s">
        <v>72</v>
      </c>
      <c r="D6" s="3"/>
    </row>
    <row r="7" spans="2:5" x14ac:dyDescent="0.35">
      <c r="B7" s="3"/>
      <c r="C7" s="91" t="s">
        <v>2</v>
      </c>
      <c r="D7" s="3"/>
    </row>
    <row r="8" spans="2:5" ht="7.25" customHeight="1" x14ac:dyDescent="0.35">
      <c r="B8" s="3"/>
      <c r="C8" s="4"/>
      <c r="D8" s="3"/>
    </row>
    <row r="9" spans="2:5" x14ac:dyDescent="0.35">
      <c r="B9" s="3"/>
      <c r="C9" s="88" t="s">
        <v>71</v>
      </c>
      <c r="D9" s="3"/>
      <c r="E9" s="2"/>
    </row>
    <row r="10" spans="2:5" ht="43.5" x14ac:dyDescent="0.35">
      <c r="B10" s="3"/>
      <c r="C10" s="89" t="s">
        <v>78</v>
      </c>
      <c r="D10" s="3"/>
    </row>
    <row r="11" spans="2:5" ht="7.25" customHeight="1" x14ac:dyDescent="0.35">
      <c r="B11" s="3"/>
      <c r="C11" s="90"/>
      <c r="D11" s="3"/>
    </row>
    <row r="12" spans="2:5" ht="29" x14ac:dyDescent="0.35">
      <c r="B12" s="3"/>
      <c r="C12" s="89" t="s">
        <v>79</v>
      </c>
      <c r="D12" s="3"/>
    </row>
    <row r="13" spans="2:5" ht="7.25" customHeight="1" x14ac:dyDescent="0.35">
      <c r="B13" s="3"/>
      <c r="C13" s="7"/>
      <c r="D13" s="3"/>
    </row>
    <row r="14" spans="2:5" x14ac:dyDescent="0.35">
      <c r="B14" s="3"/>
      <c r="C14" s="89" t="s">
        <v>80</v>
      </c>
      <c r="D14" s="3"/>
    </row>
    <row r="15" spans="2:5" ht="43.5" x14ac:dyDescent="0.35">
      <c r="B15" s="3"/>
      <c r="C15" s="100" t="s">
        <v>82</v>
      </c>
      <c r="D15" s="3"/>
    </row>
    <row r="16" spans="2:5" ht="7.75" customHeight="1" x14ac:dyDescent="0.35">
      <c r="B16" s="3"/>
      <c r="C16" s="99"/>
      <c r="D16" s="3"/>
    </row>
    <row r="17" spans="2:12" ht="43.5" x14ac:dyDescent="0.35">
      <c r="B17" s="3"/>
      <c r="C17" s="100" t="s">
        <v>83</v>
      </c>
      <c r="D17" s="3"/>
    </row>
    <row r="18" spans="2:12" ht="7.25" customHeight="1" x14ac:dyDescent="0.35">
      <c r="B18" s="3"/>
      <c r="C18" s="6"/>
      <c r="D18" s="3"/>
      <c r="L18" s="1"/>
    </row>
    <row r="19" spans="2:12" x14ac:dyDescent="0.35">
      <c r="B19" s="3"/>
      <c r="C19" s="89" t="s">
        <v>81</v>
      </c>
      <c r="D19" s="3"/>
    </row>
    <row r="20" spans="2:12" ht="7.25" customHeight="1" x14ac:dyDescent="0.35">
      <c r="B20" s="3"/>
      <c r="C20" s="6"/>
      <c r="D20" s="3"/>
    </row>
    <row r="21" spans="2:12" ht="29" x14ac:dyDescent="0.35">
      <c r="B21" s="3"/>
      <c r="C21" s="97" t="s">
        <v>3</v>
      </c>
      <c r="D21" s="3"/>
    </row>
    <row r="22" spans="2:12" ht="29" x14ac:dyDescent="0.35">
      <c r="B22" s="3"/>
      <c r="C22" s="96" t="s">
        <v>73</v>
      </c>
      <c r="D22" s="3"/>
    </row>
    <row r="23" spans="2:12" x14ac:dyDescent="0.35">
      <c r="B23" s="3"/>
      <c r="C23" s="96" t="s">
        <v>74</v>
      </c>
      <c r="D23" s="3"/>
    </row>
    <row r="24" spans="2:12" x14ac:dyDescent="0.35">
      <c r="B24" s="3"/>
      <c r="C24" s="96" t="s">
        <v>75</v>
      </c>
      <c r="D24" s="3"/>
    </row>
    <row r="25" spans="2:12" ht="29" x14ac:dyDescent="0.35">
      <c r="B25" s="3"/>
      <c r="C25" s="96" t="s">
        <v>76</v>
      </c>
      <c r="D25" s="3"/>
    </row>
    <row r="26" spans="2:12" ht="43.5" x14ac:dyDescent="0.35">
      <c r="B26" s="3"/>
      <c r="C26" s="96" t="s">
        <v>77</v>
      </c>
      <c r="D26" s="3"/>
    </row>
    <row r="27" spans="2:12" ht="7.25" customHeight="1" x14ac:dyDescent="0.35">
      <c r="B27" s="3"/>
      <c r="C27" s="6"/>
      <c r="D27" s="3"/>
    </row>
    <row r="28" spans="2:12" ht="72.5" x14ac:dyDescent="0.35">
      <c r="B28" s="3"/>
      <c r="C28" s="97" t="s">
        <v>4</v>
      </c>
      <c r="D28" s="3"/>
    </row>
    <row r="29" spans="2:12" ht="7.25" customHeight="1" x14ac:dyDescent="0.35">
      <c r="B29" s="3"/>
      <c r="C29" s="98"/>
      <c r="D29" s="3"/>
    </row>
    <row r="30" spans="2:12" ht="43.5" x14ac:dyDescent="0.35">
      <c r="B30" s="3"/>
      <c r="C30" s="97" t="s">
        <v>5</v>
      </c>
      <c r="D30" s="3"/>
    </row>
    <row r="31" spans="2:12" ht="7.25" customHeight="1" x14ac:dyDescent="0.35">
      <c r="B31" s="3"/>
      <c r="C31" s="98"/>
      <c r="D31" s="3"/>
    </row>
    <row r="32" spans="2:12" ht="58" x14ac:dyDescent="0.35">
      <c r="B32" s="3"/>
      <c r="C32" s="97" t="s">
        <v>63</v>
      </c>
      <c r="D32" s="3"/>
    </row>
    <row r="33" spans="2:4" ht="7.25" customHeight="1" x14ac:dyDescent="0.35">
      <c r="B33" s="3"/>
      <c r="C33" s="5"/>
      <c r="D33" s="3"/>
    </row>
    <row r="34" spans="2:4" ht="43.5" x14ac:dyDescent="0.35">
      <c r="B34" s="3"/>
      <c r="C34" s="97" t="s">
        <v>62</v>
      </c>
      <c r="D34" s="3"/>
    </row>
    <row r="35" spans="2:4" x14ac:dyDescent="0.35">
      <c r="B35" s="3"/>
      <c r="C35" s="7"/>
      <c r="D35" s="3"/>
    </row>
    <row r="36" spans="2:4" x14ac:dyDescent="0.35">
      <c r="B36" s="3"/>
      <c r="C36" s="3"/>
      <c r="D36" s="3"/>
    </row>
    <row r="37" spans="2:4" x14ac:dyDescent="0.35">
      <c r="B37" s="3"/>
      <c r="C37" s="3"/>
      <c r="D37" s="3"/>
    </row>
    <row r="38" spans="2:4" x14ac:dyDescent="0.35">
      <c r="B38" s="3"/>
      <c r="C38" s="3"/>
      <c r="D38" s="3"/>
    </row>
    <row r="39" spans="2:4" x14ac:dyDescent="0.35">
      <c r="B39" s="3"/>
      <c r="C39" s="3"/>
      <c r="D39" s="3"/>
    </row>
    <row r="40" spans="2:4" x14ac:dyDescent="0.35">
      <c r="B40" s="3"/>
      <c r="C40" s="3"/>
      <c r="D40" s="3"/>
    </row>
    <row r="41" spans="2:4" x14ac:dyDescent="0.35">
      <c r="B41" s="3"/>
      <c r="C41" s="3"/>
      <c r="D41" s="3"/>
    </row>
    <row r="42" spans="2:4" x14ac:dyDescent="0.35">
      <c r="B42" s="3"/>
      <c r="C42" s="3"/>
      <c r="D42" s="3"/>
    </row>
    <row r="43" spans="2:4" x14ac:dyDescent="0.35">
      <c r="B43" s="3"/>
      <c r="C43" s="3"/>
      <c r="D43" s="3"/>
    </row>
    <row r="44" spans="2:4" x14ac:dyDescent="0.35">
      <c r="B44" s="3"/>
      <c r="C44" s="3"/>
      <c r="D44" s="3"/>
    </row>
    <row r="45" spans="2:4" x14ac:dyDescent="0.35">
      <c r="B45" s="3"/>
      <c r="C45" s="3"/>
      <c r="D45" s="3"/>
    </row>
    <row r="46" spans="2:4" x14ac:dyDescent="0.35">
      <c r="B46" s="3"/>
      <c r="C46" s="3"/>
      <c r="D46" s="3"/>
    </row>
    <row r="47" spans="2:4" x14ac:dyDescent="0.35">
      <c r="B47" s="3"/>
      <c r="C47" s="3"/>
      <c r="D47" s="3"/>
    </row>
    <row r="48" spans="2:4" x14ac:dyDescent="0.35">
      <c r="B48" s="3"/>
      <c r="C48" s="3"/>
      <c r="D48" s="3"/>
    </row>
    <row r="49" spans="2:4" x14ac:dyDescent="0.35">
      <c r="B49" s="3"/>
      <c r="C49" s="3"/>
      <c r="D49" s="3"/>
    </row>
    <row r="50" spans="2:4" x14ac:dyDescent="0.35">
      <c r="B50" s="3"/>
      <c r="C50" s="3"/>
      <c r="D50" s="3"/>
    </row>
    <row r="51" spans="2:4" x14ac:dyDescent="0.35">
      <c r="B51" s="3"/>
      <c r="C51" s="3"/>
      <c r="D51" s="3"/>
    </row>
    <row r="52" spans="2:4" x14ac:dyDescent="0.35">
      <c r="B52" s="3"/>
      <c r="C52" s="3"/>
      <c r="D52" s="3"/>
    </row>
  </sheetData>
  <sheetProtection selectLockedCells="1"/>
  <printOptions horizontalCentered="1" verticalCentered="1"/>
  <pageMargins left="0.2" right="0.2" top="0.27" bottom="0.28000000000000003" header="0.2" footer="0.2"/>
  <pageSetup scale="7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D6D9-C19C-44CB-93E3-6EF1BA5D5649}">
  <sheetPr codeName="Sheet1">
    <tabColor theme="9" tint="0.59999389629810485"/>
  </sheetPr>
  <dimension ref="B1:K80"/>
  <sheetViews>
    <sheetView showGridLines="0" tabSelected="1" zoomScaleNormal="100" workbookViewId="0">
      <selection activeCell="B1" sqref="B1:D1"/>
    </sheetView>
  </sheetViews>
  <sheetFormatPr defaultColWidth="9.1796875" defaultRowHeight="14.5" x14ac:dyDescent="0.35"/>
  <cols>
    <col min="1" max="1" width="1.1796875" style="10" customWidth="1"/>
    <col min="2" max="2" width="28.54296875" style="10" customWidth="1"/>
    <col min="3" max="3" width="14.08984375" style="10" customWidth="1"/>
    <col min="4" max="4" width="11.36328125" style="10" customWidth="1"/>
    <col min="5" max="5" width="12.1796875" style="10" customWidth="1"/>
    <col min="6" max="6" width="12" style="10" customWidth="1"/>
    <col min="7" max="7" width="15.08984375" style="10" customWidth="1"/>
    <col min="8" max="8" width="10.6328125" style="10" customWidth="1"/>
    <col min="9" max="9" width="15.6328125" style="10" customWidth="1"/>
    <col min="10" max="10" width="20.1796875" style="10" customWidth="1"/>
    <col min="11" max="11" width="17.36328125" style="10" customWidth="1"/>
    <col min="12" max="16384" width="9.1796875" style="10"/>
  </cols>
  <sheetData>
    <row r="1" spans="2:11" ht="15" customHeight="1" x14ac:dyDescent="0.35">
      <c r="B1" s="145" t="s">
        <v>6</v>
      </c>
      <c r="C1" s="145"/>
      <c r="D1" s="145"/>
      <c r="G1" s="73" t="s">
        <v>7</v>
      </c>
      <c r="H1" s="8"/>
      <c r="I1" s="8"/>
      <c r="J1" s="9"/>
      <c r="K1" s="9"/>
    </row>
    <row r="2" spans="2:11" ht="15" customHeight="1" x14ac:dyDescent="0.35">
      <c r="B2" s="74" t="s">
        <v>8</v>
      </c>
      <c r="C2" s="158"/>
      <c r="D2" s="159"/>
      <c r="G2" s="104" t="s">
        <v>9</v>
      </c>
      <c r="H2" s="105"/>
      <c r="I2" s="101"/>
      <c r="J2" s="102"/>
      <c r="K2" s="103"/>
    </row>
    <row r="3" spans="2:11" ht="15" customHeight="1" x14ac:dyDescent="0.35">
      <c r="B3" s="74" t="s">
        <v>10</v>
      </c>
      <c r="C3" s="149" t="s">
        <v>64</v>
      </c>
      <c r="D3" s="150"/>
      <c r="G3" s="104" t="s">
        <v>11</v>
      </c>
      <c r="H3" s="105"/>
      <c r="I3" s="101"/>
      <c r="J3" s="102"/>
      <c r="K3" s="103"/>
    </row>
    <row r="4" spans="2:11" ht="15" customHeight="1" x14ac:dyDescent="0.35">
      <c r="B4" s="74" t="s">
        <v>15</v>
      </c>
      <c r="C4" s="149" t="s">
        <v>16</v>
      </c>
      <c r="D4" s="150"/>
      <c r="G4" s="104" t="s">
        <v>12</v>
      </c>
      <c r="H4" s="105"/>
      <c r="I4" s="101"/>
      <c r="J4" s="102"/>
      <c r="K4" s="103"/>
    </row>
    <row r="5" spans="2:11" ht="15" customHeight="1" x14ac:dyDescent="0.35">
      <c r="B5" s="74" t="s">
        <v>18</v>
      </c>
      <c r="C5" s="149">
        <v>21.027000000000001</v>
      </c>
      <c r="D5" s="150"/>
      <c r="G5" s="104" t="s">
        <v>14</v>
      </c>
      <c r="H5" s="105"/>
      <c r="I5" s="101"/>
      <c r="J5" s="102"/>
      <c r="K5" s="103"/>
    </row>
    <row r="6" spans="2:11" ht="15" customHeight="1" x14ac:dyDescent="0.35">
      <c r="B6" s="71"/>
      <c r="C6" s="71"/>
      <c r="D6" s="71"/>
      <c r="G6" s="116" t="s">
        <v>17</v>
      </c>
      <c r="H6" s="117"/>
      <c r="I6" s="101"/>
      <c r="J6" s="102"/>
      <c r="K6" s="103"/>
    </row>
    <row r="7" spans="2:11" ht="15" customHeight="1" x14ac:dyDescent="0.35">
      <c r="B7" s="12" t="s">
        <v>13</v>
      </c>
      <c r="C7" s="146"/>
      <c r="D7" s="147"/>
      <c r="E7" s="148"/>
      <c r="G7" s="104" t="s">
        <v>19</v>
      </c>
      <c r="H7" s="105"/>
      <c r="I7" s="101"/>
      <c r="J7" s="102"/>
      <c r="K7" s="103"/>
    </row>
    <row r="8" spans="2:11" ht="15" customHeight="1" x14ac:dyDescent="0.35">
      <c r="B8" s="157" t="s">
        <v>66</v>
      </c>
      <c r="C8" s="151"/>
      <c r="D8" s="152"/>
      <c r="E8" s="153"/>
      <c r="G8" s="104" t="s">
        <v>20</v>
      </c>
      <c r="H8" s="105"/>
      <c r="I8" s="101"/>
      <c r="J8" s="102"/>
      <c r="K8" s="103"/>
    </row>
    <row r="9" spans="2:11" ht="15" customHeight="1" x14ac:dyDescent="0.35">
      <c r="B9" s="157"/>
      <c r="C9" s="154"/>
      <c r="D9" s="155"/>
      <c r="E9" s="156"/>
      <c r="G9" s="72"/>
      <c r="H9" s="72"/>
      <c r="I9" s="70"/>
      <c r="J9" s="71"/>
      <c r="K9" s="71"/>
    </row>
    <row r="10" spans="2:11" ht="15" customHeight="1" x14ac:dyDescent="0.35">
      <c r="B10" s="11" t="s">
        <v>21</v>
      </c>
      <c r="C10" s="146"/>
      <c r="D10" s="147"/>
      <c r="E10" s="148"/>
      <c r="G10" s="104" t="s">
        <v>22</v>
      </c>
      <c r="H10" s="105"/>
      <c r="I10" s="106"/>
      <c r="J10" s="107"/>
      <c r="K10" s="108"/>
    </row>
    <row r="11" spans="2:11" ht="15" customHeight="1" x14ac:dyDescent="0.35">
      <c r="B11" s="11" t="s">
        <v>23</v>
      </c>
      <c r="C11" s="146"/>
      <c r="D11" s="147"/>
      <c r="E11" s="148"/>
      <c r="G11" s="104" t="s">
        <v>24</v>
      </c>
      <c r="H11" s="105"/>
      <c r="I11" s="106"/>
      <c r="J11" s="107"/>
      <c r="K11" s="108"/>
    </row>
    <row r="12" spans="2:11" ht="15" customHeight="1" x14ac:dyDescent="0.35">
      <c r="G12" s="13"/>
      <c r="H12" s="13"/>
    </row>
    <row r="13" spans="2:11" ht="15" customHeight="1" x14ac:dyDescent="0.35">
      <c r="B13" s="73" t="s">
        <v>68</v>
      </c>
      <c r="C13" s="75"/>
      <c r="D13" s="71"/>
      <c r="E13" s="71"/>
      <c r="F13" s="71"/>
      <c r="G13" s="76" t="s">
        <v>26</v>
      </c>
      <c r="H13" s="76"/>
      <c r="I13" s="76"/>
      <c r="J13" s="71"/>
      <c r="K13" s="71"/>
    </row>
    <row r="14" spans="2:11" ht="15" customHeight="1" x14ac:dyDescent="0.35">
      <c r="B14" s="86" t="s">
        <v>27</v>
      </c>
      <c r="C14" s="77"/>
      <c r="D14" s="71"/>
      <c r="E14" s="71"/>
      <c r="F14" s="71"/>
      <c r="G14" s="114" t="s">
        <v>28</v>
      </c>
      <c r="H14" s="115"/>
      <c r="I14" s="78" t="s">
        <v>29</v>
      </c>
      <c r="J14" s="79" t="s">
        <v>30</v>
      </c>
      <c r="K14" s="79" t="s">
        <v>67</v>
      </c>
    </row>
    <row r="15" spans="2:11" ht="15" customHeight="1" x14ac:dyDescent="0.35">
      <c r="B15" s="86" t="s">
        <v>31</v>
      </c>
      <c r="C15" s="77"/>
      <c r="D15" s="71"/>
      <c r="E15" s="71"/>
      <c r="F15" s="71"/>
      <c r="G15" s="109" t="s">
        <v>32</v>
      </c>
      <c r="H15" s="110"/>
      <c r="I15" s="80">
        <f>G37</f>
        <v>0</v>
      </c>
      <c r="J15" s="81"/>
      <c r="K15" s="82">
        <f>SUM(I15:J15)</f>
        <v>0</v>
      </c>
    </row>
    <row r="16" spans="2:11" ht="15" customHeight="1" x14ac:dyDescent="0.35">
      <c r="B16" s="86" t="s">
        <v>33</v>
      </c>
      <c r="C16" s="77"/>
      <c r="D16" s="71"/>
      <c r="E16" s="71"/>
      <c r="F16" s="71"/>
      <c r="G16" s="109" t="s">
        <v>34</v>
      </c>
      <c r="H16" s="110"/>
      <c r="I16" s="80">
        <f>G43</f>
        <v>0</v>
      </c>
      <c r="J16" s="81"/>
      <c r="K16" s="82">
        <f t="shared" ref="K16:K22" si="0">SUM(I16:J16)</f>
        <v>0</v>
      </c>
    </row>
    <row r="17" spans="2:11" ht="15" customHeight="1" x14ac:dyDescent="0.35">
      <c r="B17" s="86" t="s">
        <v>35</v>
      </c>
      <c r="C17" s="77"/>
      <c r="D17" s="71"/>
      <c r="E17" s="71"/>
      <c r="F17" s="71"/>
      <c r="G17" s="109" t="s">
        <v>69</v>
      </c>
      <c r="H17" s="110"/>
      <c r="I17" s="80">
        <f>G49</f>
        <v>0</v>
      </c>
      <c r="J17" s="81"/>
      <c r="K17" s="82">
        <f t="shared" si="0"/>
        <v>0</v>
      </c>
    </row>
    <row r="18" spans="2:11" ht="15" customHeight="1" x14ac:dyDescent="0.35">
      <c r="B18" s="86" t="s">
        <v>36</v>
      </c>
      <c r="C18" s="77"/>
      <c r="D18" s="71"/>
      <c r="E18" s="71"/>
      <c r="F18" s="71"/>
      <c r="G18" s="109" t="s">
        <v>37</v>
      </c>
      <c r="H18" s="110"/>
      <c r="I18" s="80">
        <f>G55</f>
        <v>0</v>
      </c>
      <c r="J18" s="81"/>
      <c r="K18" s="82">
        <f t="shared" si="0"/>
        <v>0</v>
      </c>
    </row>
    <row r="19" spans="2:11" ht="15" customHeight="1" x14ac:dyDescent="0.35">
      <c r="B19" s="87"/>
      <c r="C19" s="71"/>
      <c r="D19" s="71"/>
      <c r="E19" s="71"/>
      <c r="F19" s="71"/>
      <c r="G19" s="109" t="s">
        <v>38</v>
      </c>
      <c r="H19" s="110"/>
      <c r="I19" s="80">
        <f>G61</f>
        <v>0</v>
      </c>
      <c r="J19" s="81"/>
      <c r="K19" s="82">
        <f t="shared" si="0"/>
        <v>0</v>
      </c>
    </row>
    <row r="20" spans="2:11" ht="15" customHeight="1" x14ac:dyDescent="0.35">
      <c r="B20" s="86" t="s">
        <v>25</v>
      </c>
      <c r="C20" s="77"/>
      <c r="D20" s="71"/>
      <c r="E20" s="71"/>
      <c r="F20" s="71"/>
      <c r="G20" s="109" t="s">
        <v>39</v>
      </c>
      <c r="H20" s="110"/>
      <c r="I20" s="80">
        <f>G67</f>
        <v>0</v>
      </c>
      <c r="J20" s="81"/>
      <c r="K20" s="82">
        <f t="shared" si="0"/>
        <v>0</v>
      </c>
    </row>
    <row r="21" spans="2:11" ht="15" customHeight="1" x14ac:dyDescent="0.35">
      <c r="B21" s="71"/>
      <c r="C21" s="71"/>
      <c r="D21" s="71"/>
      <c r="E21" s="71"/>
      <c r="F21" s="83"/>
      <c r="G21" s="109" t="s">
        <v>40</v>
      </c>
      <c r="H21" s="110"/>
      <c r="I21" s="80">
        <f>G73</f>
        <v>0</v>
      </c>
      <c r="J21" s="81"/>
      <c r="K21" s="82">
        <f t="shared" si="0"/>
        <v>0</v>
      </c>
    </row>
    <row r="22" spans="2:11" ht="15" customHeight="1" x14ac:dyDescent="0.35">
      <c r="B22" s="71"/>
      <c r="C22" s="71"/>
      <c r="D22" s="71"/>
      <c r="E22" s="71"/>
      <c r="F22" s="83"/>
      <c r="G22" s="109" t="s">
        <v>41</v>
      </c>
      <c r="H22" s="110"/>
      <c r="I22" s="80">
        <f>G79</f>
        <v>0</v>
      </c>
      <c r="J22" s="81"/>
      <c r="K22" s="82">
        <f t="shared" si="0"/>
        <v>0</v>
      </c>
    </row>
    <row r="23" spans="2:11" ht="15" customHeight="1" x14ac:dyDescent="0.35">
      <c r="B23" s="71"/>
      <c r="C23" s="71"/>
      <c r="D23" s="71"/>
      <c r="E23" s="71"/>
      <c r="F23" s="84"/>
      <c r="G23" s="84"/>
      <c r="H23" s="84"/>
      <c r="I23" s="85">
        <f>SUM(I15:I22)</f>
        <v>0</v>
      </c>
      <c r="J23" s="85">
        <f>SUM(J15:J22)</f>
        <v>0</v>
      </c>
      <c r="K23" s="85">
        <f>SUM(K15:K22)</f>
        <v>0</v>
      </c>
    </row>
    <row r="24" spans="2:11" ht="18" customHeight="1" thickBot="1" x14ac:dyDescent="0.4">
      <c r="B24" s="69" t="s">
        <v>65</v>
      </c>
      <c r="C24" s="14"/>
    </row>
    <row r="25" spans="2:11" s="13" customFormat="1" ht="15" thickBot="1" x14ac:dyDescent="0.4">
      <c r="B25" s="19" t="s">
        <v>28</v>
      </c>
      <c r="C25" s="20" t="s">
        <v>49</v>
      </c>
      <c r="D25" s="21" t="s">
        <v>44</v>
      </c>
      <c r="E25" s="22" t="s">
        <v>45</v>
      </c>
      <c r="F25" s="23" t="s">
        <v>46</v>
      </c>
      <c r="G25" s="22" t="s">
        <v>47</v>
      </c>
      <c r="H25" s="111" t="s">
        <v>48</v>
      </c>
      <c r="I25" s="112"/>
      <c r="J25" s="112"/>
      <c r="K25" s="113"/>
    </row>
    <row r="26" spans="2:11" s="13" customFormat="1" x14ac:dyDescent="0.35">
      <c r="B26" s="24" t="s">
        <v>56</v>
      </c>
      <c r="C26" s="25"/>
      <c r="D26" s="35"/>
      <c r="E26" s="26"/>
      <c r="F26" s="38"/>
      <c r="G26" s="26"/>
      <c r="H26" s="118"/>
      <c r="I26" s="119"/>
      <c r="J26" s="119"/>
      <c r="K26" s="120"/>
    </row>
    <row r="27" spans="2:11" s="13" customFormat="1" x14ac:dyDescent="0.35">
      <c r="B27" s="27" t="s">
        <v>50</v>
      </c>
      <c r="C27" s="28" t="s">
        <v>51</v>
      </c>
      <c r="D27" s="36">
        <v>160</v>
      </c>
      <c r="E27" s="29">
        <v>25</v>
      </c>
      <c r="F27" s="39">
        <v>9</v>
      </c>
      <c r="G27" s="30">
        <f>+D27*E27*F27</f>
        <v>36000</v>
      </c>
      <c r="H27" s="121"/>
      <c r="I27" s="122"/>
      <c r="J27" s="122"/>
      <c r="K27" s="123"/>
    </row>
    <row r="28" spans="2:11" s="13" customFormat="1" x14ac:dyDescent="0.35">
      <c r="B28" s="27" t="s">
        <v>52</v>
      </c>
      <c r="C28" s="28" t="s">
        <v>53</v>
      </c>
      <c r="D28" s="36">
        <v>50</v>
      </c>
      <c r="E28" s="29">
        <v>500</v>
      </c>
      <c r="F28" s="39">
        <v>1</v>
      </c>
      <c r="G28" s="30">
        <f>+D28*E28*F28</f>
        <v>25000</v>
      </c>
      <c r="H28" s="121"/>
      <c r="I28" s="122"/>
      <c r="J28" s="122"/>
      <c r="K28" s="123"/>
    </row>
    <row r="29" spans="2:11" s="13" customFormat="1" x14ac:dyDescent="0.35">
      <c r="B29" s="27" t="s">
        <v>55</v>
      </c>
      <c r="C29" s="28" t="s">
        <v>54</v>
      </c>
      <c r="D29" s="36">
        <v>5</v>
      </c>
      <c r="E29" s="29">
        <v>350</v>
      </c>
      <c r="F29" s="39">
        <v>9</v>
      </c>
      <c r="G29" s="30">
        <f>+D29*E29*F29</f>
        <v>15750</v>
      </c>
      <c r="H29" s="121"/>
      <c r="I29" s="122"/>
      <c r="J29" s="122"/>
      <c r="K29" s="123"/>
    </row>
    <row r="30" spans="2:11" s="13" customFormat="1" ht="14.4" customHeight="1" x14ac:dyDescent="0.35">
      <c r="B30" s="27" t="s">
        <v>60</v>
      </c>
      <c r="C30" s="28" t="s">
        <v>53</v>
      </c>
      <c r="D30" s="36">
        <v>100</v>
      </c>
      <c r="E30" s="29">
        <v>225</v>
      </c>
      <c r="F30" s="39">
        <v>1</v>
      </c>
      <c r="G30" s="30">
        <f>+D30*E30*F30</f>
        <v>22500</v>
      </c>
      <c r="H30" s="121" t="s">
        <v>61</v>
      </c>
      <c r="I30" s="122"/>
      <c r="J30" s="122"/>
      <c r="K30" s="123"/>
    </row>
    <row r="31" spans="2:11" s="13" customFormat="1" ht="15" thickBot="1" x14ac:dyDescent="0.4">
      <c r="B31" s="31" t="s">
        <v>57</v>
      </c>
      <c r="C31" s="32" t="s">
        <v>58</v>
      </c>
      <c r="D31" s="37" t="s">
        <v>59</v>
      </c>
      <c r="E31" s="33">
        <v>1000</v>
      </c>
      <c r="F31" s="40">
        <v>1</v>
      </c>
      <c r="G31" s="34">
        <f>+E31*F31</f>
        <v>1000</v>
      </c>
      <c r="H31" s="124"/>
      <c r="I31" s="125"/>
      <c r="J31" s="125"/>
      <c r="K31" s="126"/>
    </row>
    <row r="32" spans="2:11" x14ac:dyDescent="0.35">
      <c r="B32" s="16" t="s">
        <v>32</v>
      </c>
      <c r="C32" s="55"/>
      <c r="D32" s="56"/>
      <c r="E32" s="57"/>
      <c r="F32" s="58"/>
      <c r="G32" s="57">
        <f t="shared" ref="G32:G36" si="1">+D32*E32*F32</f>
        <v>0</v>
      </c>
      <c r="H32" s="127"/>
      <c r="I32" s="128"/>
      <c r="J32" s="128"/>
      <c r="K32" s="129"/>
    </row>
    <row r="33" spans="2:11" x14ac:dyDescent="0.35">
      <c r="B33" s="41"/>
      <c r="C33" s="42"/>
      <c r="D33" s="43"/>
      <c r="E33" s="44"/>
      <c r="F33" s="45"/>
      <c r="G33" s="59">
        <f t="shared" si="1"/>
        <v>0</v>
      </c>
      <c r="H33" s="130"/>
      <c r="I33" s="131"/>
      <c r="J33" s="131"/>
      <c r="K33" s="132"/>
    </row>
    <row r="34" spans="2:11" x14ac:dyDescent="0.35">
      <c r="B34" s="41"/>
      <c r="C34" s="42"/>
      <c r="D34" s="43"/>
      <c r="E34" s="44"/>
      <c r="F34" s="45"/>
      <c r="G34" s="59">
        <f t="shared" si="1"/>
        <v>0</v>
      </c>
      <c r="H34" s="130"/>
      <c r="I34" s="131"/>
      <c r="J34" s="131"/>
      <c r="K34" s="132"/>
    </row>
    <row r="35" spans="2:11" x14ac:dyDescent="0.35">
      <c r="B35" s="41"/>
      <c r="C35" s="42"/>
      <c r="D35" s="43"/>
      <c r="E35" s="44"/>
      <c r="F35" s="45"/>
      <c r="G35" s="59">
        <f t="shared" si="1"/>
        <v>0</v>
      </c>
      <c r="H35" s="130"/>
      <c r="I35" s="131"/>
      <c r="J35" s="131"/>
      <c r="K35" s="132"/>
    </row>
    <row r="36" spans="2:11" ht="15" thickBot="1" x14ac:dyDescent="0.4">
      <c r="B36" s="46"/>
      <c r="C36" s="47"/>
      <c r="D36" s="48"/>
      <c r="E36" s="49"/>
      <c r="F36" s="50"/>
      <c r="G36" s="60">
        <f t="shared" si="1"/>
        <v>0</v>
      </c>
      <c r="H36" s="133"/>
      <c r="I36" s="134"/>
      <c r="J36" s="134"/>
      <c r="K36" s="135"/>
    </row>
    <row r="37" spans="2:11" ht="15.5" thickTop="1" thickBot="1" x14ac:dyDescent="0.4">
      <c r="B37" s="17" t="s">
        <v>42</v>
      </c>
      <c r="C37" s="62"/>
      <c r="D37" s="63">
        <f>SUM(D32:D36)</f>
        <v>0</v>
      </c>
      <c r="E37" s="61">
        <f t="shared" ref="E37:F37" si="2">SUM(E32:E36)</f>
        <v>0</v>
      </c>
      <c r="F37" s="64">
        <f t="shared" si="2"/>
        <v>0</v>
      </c>
      <c r="G37" s="61">
        <f>SUM(G32:G36)</f>
        <v>0</v>
      </c>
      <c r="H37" s="136"/>
      <c r="I37" s="137"/>
      <c r="J37" s="137"/>
      <c r="K37" s="138"/>
    </row>
    <row r="38" spans="2:11" x14ac:dyDescent="0.35">
      <c r="B38" s="16" t="s">
        <v>34</v>
      </c>
      <c r="C38" s="55"/>
      <c r="D38" s="56"/>
      <c r="E38" s="57"/>
      <c r="F38" s="58"/>
      <c r="G38" s="57">
        <f t="shared" ref="G38:G42" si="3">+D38*E38*F38</f>
        <v>0</v>
      </c>
      <c r="H38" s="127"/>
      <c r="I38" s="128"/>
      <c r="J38" s="128"/>
      <c r="K38" s="129"/>
    </row>
    <row r="39" spans="2:11" x14ac:dyDescent="0.35">
      <c r="B39" s="51"/>
      <c r="C39" s="42"/>
      <c r="D39" s="43"/>
      <c r="E39" s="44"/>
      <c r="F39" s="45"/>
      <c r="G39" s="59">
        <f t="shared" si="3"/>
        <v>0</v>
      </c>
      <c r="H39" s="130"/>
      <c r="I39" s="131"/>
      <c r="J39" s="131"/>
      <c r="K39" s="132"/>
    </row>
    <row r="40" spans="2:11" x14ac:dyDescent="0.35">
      <c r="B40" s="51"/>
      <c r="C40" s="42"/>
      <c r="D40" s="43"/>
      <c r="E40" s="44"/>
      <c r="F40" s="45"/>
      <c r="G40" s="59">
        <f t="shared" si="3"/>
        <v>0</v>
      </c>
      <c r="H40" s="130"/>
      <c r="I40" s="131"/>
      <c r="J40" s="131"/>
      <c r="K40" s="132"/>
    </row>
    <row r="41" spans="2:11" x14ac:dyDescent="0.35">
      <c r="B41" s="51"/>
      <c r="C41" s="42"/>
      <c r="D41" s="43"/>
      <c r="E41" s="44"/>
      <c r="F41" s="45"/>
      <c r="G41" s="59">
        <f t="shared" si="3"/>
        <v>0</v>
      </c>
      <c r="H41" s="130"/>
      <c r="I41" s="131"/>
      <c r="J41" s="131"/>
      <c r="K41" s="132"/>
    </row>
    <row r="42" spans="2:11" ht="15" thickBot="1" x14ac:dyDescent="0.4">
      <c r="B42" s="46"/>
      <c r="C42" s="47"/>
      <c r="D42" s="48"/>
      <c r="E42" s="49"/>
      <c r="F42" s="50"/>
      <c r="G42" s="60">
        <f t="shared" si="3"/>
        <v>0</v>
      </c>
      <c r="H42" s="133"/>
      <c r="I42" s="134"/>
      <c r="J42" s="134"/>
      <c r="K42" s="135"/>
    </row>
    <row r="43" spans="2:11" ht="15.5" thickTop="1" thickBot="1" x14ac:dyDescent="0.4">
      <c r="B43" s="17" t="s">
        <v>42</v>
      </c>
      <c r="C43" s="62"/>
      <c r="D43" s="63">
        <f t="shared" ref="D43:G43" si="4">SUM(D38:D42)</f>
        <v>0</v>
      </c>
      <c r="E43" s="61">
        <f t="shared" si="4"/>
        <v>0</v>
      </c>
      <c r="F43" s="64">
        <f t="shared" si="4"/>
        <v>0</v>
      </c>
      <c r="G43" s="61">
        <f t="shared" si="4"/>
        <v>0</v>
      </c>
      <c r="H43" s="136"/>
      <c r="I43" s="137"/>
      <c r="J43" s="137"/>
      <c r="K43" s="138"/>
    </row>
    <row r="44" spans="2:11" x14ac:dyDescent="0.35">
      <c r="B44" s="16" t="s">
        <v>70</v>
      </c>
      <c r="C44" s="55"/>
      <c r="D44" s="56"/>
      <c r="E44" s="57"/>
      <c r="F44" s="58"/>
      <c r="G44" s="57">
        <f t="shared" ref="G44:G48" si="5">+D44*E44*F44</f>
        <v>0</v>
      </c>
      <c r="H44" s="127"/>
      <c r="I44" s="128"/>
      <c r="J44" s="128"/>
      <c r="K44" s="129"/>
    </row>
    <row r="45" spans="2:11" x14ac:dyDescent="0.35">
      <c r="B45" s="51"/>
      <c r="C45" s="42"/>
      <c r="D45" s="43"/>
      <c r="E45" s="44"/>
      <c r="F45" s="45"/>
      <c r="G45" s="59">
        <f t="shared" si="5"/>
        <v>0</v>
      </c>
      <c r="H45" s="130"/>
      <c r="I45" s="131"/>
      <c r="J45" s="131"/>
      <c r="K45" s="132"/>
    </row>
    <row r="46" spans="2:11" x14ac:dyDescent="0.35">
      <c r="B46" s="51"/>
      <c r="C46" s="42"/>
      <c r="D46" s="43"/>
      <c r="E46" s="44"/>
      <c r="F46" s="45"/>
      <c r="G46" s="59">
        <f t="shared" si="5"/>
        <v>0</v>
      </c>
      <c r="H46" s="130"/>
      <c r="I46" s="131"/>
      <c r="J46" s="131"/>
      <c r="K46" s="132"/>
    </row>
    <row r="47" spans="2:11" x14ac:dyDescent="0.35">
      <c r="B47" s="51"/>
      <c r="C47" s="42"/>
      <c r="D47" s="43"/>
      <c r="E47" s="44"/>
      <c r="F47" s="45"/>
      <c r="G47" s="59">
        <f t="shared" si="5"/>
        <v>0</v>
      </c>
      <c r="H47" s="130"/>
      <c r="I47" s="131"/>
      <c r="J47" s="131"/>
      <c r="K47" s="132"/>
    </row>
    <row r="48" spans="2:11" ht="15" thickBot="1" x14ac:dyDescent="0.4">
      <c r="B48" s="46"/>
      <c r="C48" s="47"/>
      <c r="D48" s="48"/>
      <c r="E48" s="49"/>
      <c r="F48" s="50"/>
      <c r="G48" s="60">
        <f t="shared" si="5"/>
        <v>0</v>
      </c>
      <c r="H48" s="133"/>
      <c r="I48" s="134"/>
      <c r="J48" s="134"/>
      <c r="K48" s="135"/>
    </row>
    <row r="49" spans="2:11" ht="15.5" thickTop="1" thickBot="1" x14ac:dyDescent="0.4">
      <c r="B49" s="17" t="s">
        <v>42</v>
      </c>
      <c r="C49" s="62"/>
      <c r="D49" s="63">
        <f t="shared" ref="D49:G49" si="6">SUM(D44:D48)</f>
        <v>0</v>
      </c>
      <c r="E49" s="61">
        <f t="shared" si="6"/>
        <v>0</v>
      </c>
      <c r="F49" s="64">
        <f t="shared" si="6"/>
        <v>0</v>
      </c>
      <c r="G49" s="61">
        <f t="shared" si="6"/>
        <v>0</v>
      </c>
      <c r="H49" s="136"/>
      <c r="I49" s="137"/>
      <c r="J49" s="137"/>
      <c r="K49" s="138"/>
    </row>
    <row r="50" spans="2:11" x14ac:dyDescent="0.35">
      <c r="B50" s="16" t="s">
        <v>37</v>
      </c>
      <c r="C50" s="55"/>
      <c r="D50" s="56"/>
      <c r="E50" s="57"/>
      <c r="F50" s="58"/>
      <c r="G50" s="57">
        <f t="shared" ref="G50:G54" si="7">+D50*E50*F50</f>
        <v>0</v>
      </c>
      <c r="H50" s="127"/>
      <c r="I50" s="128"/>
      <c r="J50" s="128"/>
      <c r="K50" s="129"/>
    </row>
    <row r="51" spans="2:11" x14ac:dyDescent="0.35">
      <c r="B51" s="51"/>
      <c r="C51" s="42"/>
      <c r="D51" s="43"/>
      <c r="E51" s="44"/>
      <c r="F51" s="45"/>
      <c r="G51" s="59">
        <f t="shared" si="7"/>
        <v>0</v>
      </c>
      <c r="H51" s="130"/>
      <c r="I51" s="131"/>
      <c r="J51" s="131"/>
      <c r="K51" s="132"/>
    </row>
    <row r="52" spans="2:11" x14ac:dyDescent="0.35">
      <c r="B52" s="51"/>
      <c r="C52" s="42"/>
      <c r="D52" s="43"/>
      <c r="E52" s="44"/>
      <c r="F52" s="45"/>
      <c r="G52" s="59">
        <f t="shared" si="7"/>
        <v>0</v>
      </c>
      <c r="H52" s="130"/>
      <c r="I52" s="131"/>
      <c r="J52" s="131"/>
      <c r="K52" s="132"/>
    </row>
    <row r="53" spans="2:11" x14ac:dyDescent="0.35">
      <c r="B53" s="51"/>
      <c r="C53" s="42"/>
      <c r="D53" s="43"/>
      <c r="E53" s="44"/>
      <c r="F53" s="45"/>
      <c r="G53" s="59">
        <f t="shared" si="7"/>
        <v>0</v>
      </c>
      <c r="H53" s="130"/>
      <c r="I53" s="131"/>
      <c r="J53" s="131"/>
      <c r="K53" s="132"/>
    </row>
    <row r="54" spans="2:11" ht="15" thickBot="1" x14ac:dyDescent="0.4">
      <c r="B54" s="46"/>
      <c r="C54" s="47"/>
      <c r="D54" s="48"/>
      <c r="E54" s="49"/>
      <c r="F54" s="50"/>
      <c r="G54" s="60">
        <f t="shared" si="7"/>
        <v>0</v>
      </c>
      <c r="H54" s="133"/>
      <c r="I54" s="134"/>
      <c r="J54" s="134"/>
      <c r="K54" s="135"/>
    </row>
    <row r="55" spans="2:11" ht="15.5" thickTop="1" thickBot="1" x14ac:dyDescent="0.4">
      <c r="B55" s="17" t="s">
        <v>42</v>
      </c>
      <c r="C55" s="62"/>
      <c r="D55" s="63">
        <f t="shared" ref="D55:G55" si="8">SUM(D50:D54)</f>
        <v>0</v>
      </c>
      <c r="E55" s="61">
        <f t="shared" si="8"/>
        <v>0</v>
      </c>
      <c r="F55" s="64">
        <f t="shared" si="8"/>
        <v>0</v>
      </c>
      <c r="G55" s="61">
        <f t="shared" si="8"/>
        <v>0</v>
      </c>
      <c r="H55" s="136"/>
      <c r="I55" s="137"/>
      <c r="J55" s="137"/>
      <c r="K55" s="138"/>
    </row>
    <row r="56" spans="2:11" x14ac:dyDescent="0.35">
      <c r="B56" s="16" t="s">
        <v>38</v>
      </c>
      <c r="C56" s="55"/>
      <c r="D56" s="56"/>
      <c r="E56" s="57"/>
      <c r="F56" s="58"/>
      <c r="G56" s="57">
        <f t="shared" ref="G56:G60" si="9">+D56*E56*F56</f>
        <v>0</v>
      </c>
      <c r="H56" s="127"/>
      <c r="I56" s="128"/>
      <c r="J56" s="128"/>
      <c r="K56" s="129"/>
    </row>
    <row r="57" spans="2:11" x14ac:dyDescent="0.35">
      <c r="B57" s="51"/>
      <c r="C57" s="42"/>
      <c r="D57" s="43"/>
      <c r="E57" s="44"/>
      <c r="F57" s="45"/>
      <c r="G57" s="59">
        <f t="shared" si="9"/>
        <v>0</v>
      </c>
      <c r="H57" s="130"/>
      <c r="I57" s="131"/>
      <c r="J57" s="131"/>
      <c r="K57" s="132"/>
    </row>
    <row r="58" spans="2:11" x14ac:dyDescent="0.35">
      <c r="B58" s="51"/>
      <c r="C58" s="42"/>
      <c r="D58" s="43"/>
      <c r="E58" s="44"/>
      <c r="F58" s="45"/>
      <c r="G58" s="59">
        <f t="shared" si="9"/>
        <v>0</v>
      </c>
      <c r="H58" s="130"/>
      <c r="I58" s="131"/>
      <c r="J58" s="131"/>
      <c r="K58" s="132"/>
    </row>
    <row r="59" spans="2:11" x14ac:dyDescent="0.35">
      <c r="B59" s="51"/>
      <c r="C59" s="42"/>
      <c r="D59" s="43"/>
      <c r="E59" s="44"/>
      <c r="F59" s="45"/>
      <c r="G59" s="59">
        <f t="shared" si="9"/>
        <v>0</v>
      </c>
      <c r="H59" s="130"/>
      <c r="I59" s="131"/>
      <c r="J59" s="131"/>
      <c r="K59" s="132"/>
    </row>
    <row r="60" spans="2:11" ht="15" thickBot="1" x14ac:dyDescent="0.4">
      <c r="B60" s="46"/>
      <c r="C60" s="47"/>
      <c r="D60" s="48"/>
      <c r="E60" s="49"/>
      <c r="F60" s="50"/>
      <c r="G60" s="60">
        <f t="shared" si="9"/>
        <v>0</v>
      </c>
      <c r="H60" s="133"/>
      <c r="I60" s="134"/>
      <c r="J60" s="134"/>
      <c r="K60" s="135"/>
    </row>
    <row r="61" spans="2:11" ht="15.5" thickTop="1" thickBot="1" x14ac:dyDescent="0.4">
      <c r="B61" s="17" t="s">
        <v>42</v>
      </c>
      <c r="C61" s="62"/>
      <c r="D61" s="63">
        <f t="shared" ref="D61:G61" si="10">SUM(D56:D60)</f>
        <v>0</v>
      </c>
      <c r="E61" s="61">
        <f t="shared" si="10"/>
        <v>0</v>
      </c>
      <c r="F61" s="64">
        <f t="shared" si="10"/>
        <v>0</v>
      </c>
      <c r="G61" s="61">
        <f t="shared" si="10"/>
        <v>0</v>
      </c>
      <c r="H61" s="136"/>
      <c r="I61" s="137"/>
      <c r="J61" s="137"/>
      <c r="K61" s="138"/>
    </row>
    <row r="62" spans="2:11" x14ac:dyDescent="0.35">
      <c r="B62" s="16" t="s">
        <v>39</v>
      </c>
      <c r="C62" s="55"/>
      <c r="D62" s="56"/>
      <c r="E62" s="57"/>
      <c r="F62" s="58"/>
      <c r="G62" s="57">
        <f t="shared" ref="G62:G66" si="11">+D62*E62*F62</f>
        <v>0</v>
      </c>
      <c r="H62" s="127"/>
      <c r="I62" s="128"/>
      <c r="J62" s="128"/>
      <c r="K62" s="129"/>
    </row>
    <row r="63" spans="2:11" x14ac:dyDescent="0.35">
      <c r="B63" s="51"/>
      <c r="C63" s="42"/>
      <c r="D63" s="43"/>
      <c r="E63" s="44"/>
      <c r="F63" s="45"/>
      <c r="G63" s="59">
        <f t="shared" si="11"/>
        <v>0</v>
      </c>
      <c r="H63" s="130"/>
      <c r="I63" s="131"/>
      <c r="J63" s="131"/>
      <c r="K63" s="132"/>
    </row>
    <row r="64" spans="2:11" x14ac:dyDescent="0.35">
      <c r="B64" s="51"/>
      <c r="C64" s="42"/>
      <c r="D64" s="43"/>
      <c r="E64" s="44"/>
      <c r="F64" s="45"/>
      <c r="G64" s="59">
        <f t="shared" si="11"/>
        <v>0</v>
      </c>
      <c r="H64" s="130"/>
      <c r="I64" s="131"/>
      <c r="J64" s="131"/>
      <c r="K64" s="132"/>
    </row>
    <row r="65" spans="2:11" x14ac:dyDescent="0.35">
      <c r="B65" s="51"/>
      <c r="C65" s="42"/>
      <c r="D65" s="43"/>
      <c r="E65" s="44"/>
      <c r="F65" s="45"/>
      <c r="G65" s="59">
        <f t="shared" si="11"/>
        <v>0</v>
      </c>
      <c r="H65" s="130"/>
      <c r="I65" s="131"/>
      <c r="J65" s="131"/>
      <c r="K65" s="132"/>
    </row>
    <row r="66" spans="2:11" ht="15" thickBot="1" x14ac:dyDescent="0.4">
      <c r="B66" s="46"/>
      <c r="C66" s="47"/>
      <c r="D66" s="48"/>
      <c r="E66" s="49"/>
      <c r="F66" s="50"/>
      <c r="G66" s="60">
        <f t="shared" si="11"/>
        <v>0</v>
      </c>
      <c r="H66" s="133"/>
      <c r="I66" s="134"/>
      <c r="J66" s="134"/>
      <c r="K66" s="135"/>
    </row>
    <row r="67" spans="2:11" ht="15.5" thickTop="1" thickBot="1" x14ac:dyDescent="0.4">
      <c r="B67" s="17" t="s">
        <v>42</v>
      </c>
      <c r="C67" s="62"/>
      <c r="D67" s="63">
        <f t="shared" ref="D67:G67" si="12">SUM(D62:D66)</f>
        <v>0</v>
      </c>
      <c r="E67" s="61">
        <f t="shared" si="12"/>
        <v>0</v>
      </c>
      <c r="F67" s="64">
        <f t="shared" si="12"/>
        <v>0</v>
      </c>
      <c r="G67" s="61">
        <f t="shared" si="12"/>
        <v>0</v>
      </c>
      <c r="H67" s="136"/>
      <c r="I67" s="137"/>
      <c r="J67" s="137"/>
      <c r="K67" s="138"/>
    </row>
    <row r="68" spans="2:11" x14ac:dyDescent="0.35">
      <c r="B68" s="16" t="s">
        <v>40</v>
      </c>
      <c r="C68" s="55"/>
      <c r="D68" s="56"/>
      <c r="E68" s="57"/>
      <c r="F68" s="58"/>
      <c r="G68" s="57">
        <f t="shared" ref="G68:G72" si="13">+D68*E68*F68</f>
        <v>0</v>
      </c>
      <c r="H68" s="127"/>
      <c r="I68" s="128"/>
      <c r="J68" s="128"/>
      <c r="K68" s="129"/>
    </row>
    <row r="69" spans="2:11" x14ac:dyDescent="0.35">
      <c r="B69" s="52"/>
      <c r="C69" s="42"/>
      <c r="D69" s="43"/>
      <c r="E69" s="44"/>
      <c r="F69" s="45"/>
      <c r="G69" s="59">
        <f t="shared" si="13"/>
        <v>0</v>
      </c>
      <c r="H69" s="130"/>
      <c r="I69" s="131"/>
      <c r="J69" s="131"/>
      <c r="K69" s="132"/>
    </row>
    <row r="70" spans="2:11" x14ac:dyDescent="0.35">
      <c r="B70" s="52"/>
      <c r="C70" s="42"/>
      <c r="D70" s="43"/>
      <c r="E70" s="44"/>
      <c r="F70" s="45"/>
      <c r="G70" s="59">
        <f t="shared" si="13"/>
        <v>0</v>
      </c>
      <c r="H70" s="130"/>
      <c r="I70" s="131"/>
      <c r="J70" s="131"/>
      <c r="K70" s="132"/>
    </row>
    <row r="71" spans="2:11" x14ac:dyDescent="0.35">
      <c r="B71" s="52"/>
      <c r="C71" s="42"/>
      <c r="D71" s="43"/>
      <c r="E71" s="44"/>
      <c r="F71" s="45"/>
      <c r="G71" s="59">
        <f t="shared" si="13"/>
        <v>0</v>
      </c>
      <c r="H71" s="130"/>
      <c r="I71" s="131"/>
      <c r="J71" s="131"/>
      <c r="K71" s="132"/>
    </row>
    <row r="72" spans="2:11" ht="15" thickBot="1" x14ac:dyDescent="0.4">
      <c r="B72" s="53"/>
      <c r="C72" s="47"/>
      <c r="D72" s="48"/>
      <c r="E72" s="49"/>
      <c r="F72" s="50"/>
      <c r="G72" s="60">
        <f t="shared" si="13"/>
        <v>0</v>
      </c>
      <c r="H72" s="133"/>
      <c r="I72" s="134"/>
      <c r="J72" s="134"/>
      <c r="K72" s="135"/>
    </row>
    <row r="73" spans="2:11" ht="15.5" thickTop="1" thickBot="1" x14ac:dyDescent="0.4">
      <c r="B73" s="17" t="s">
        <v>42</v>
      </c>
      <c r="C73" s="62"/>
      <c r="D73" s="63">
        <f t="shared" ref="D73:G73" si="14">SUM(D68:D72)</f>
        <v>0</v>
      </c>
      <c r="E73" s="61">
        <f t="shared" si="14"/>
        <v>0</v>
      </c>
      <c r="F73" s="64">
        <f t="shared" si="14"/>
        <v>0</v>
      </c>
      <c r="G73" s="61">
        <f t="shared" si="14"/>
        <v>0</v>
      </c>
      <c r="H73" s="136"/>
      <c r="I73" s="137"/>
      <c r="J73" s="137"/>
      <c r="K73" s="138"/>
    </row>
    <row r="74" spans="2:11" x14ac:dyDescent="0.35">
      <c r="B74" s="18" t="s">
        <v>41</v>
      </c>
      <c r="C74" s="55"/>
      <c r="D74" s="56"/>
      <c r="E74" s="57"/>
      <c r="F74" s="58"/>
      <c r="G74" s="57">
        <f t="shared" ref="G74:G78" si="15">+D74*E74*F74</f>
        <v>0</v>
      </c>
      <c r="H74" s="127"/>
      <c r="I74" s="128"/>
      <c r="J74" s="128"/>
      <c r="K74" s="129"/>
    </row>
    <row r="75" spans="2:11" x14ac:dyDescent="0.35">
      <c r="B75" s="54"/>
      <c r="C75" s="42"/>
      <c r="D75" s="43"/>
      <c r="E75" s="44"/>
      <c r="F75" s="45"/>
      <c r="G75" s="59">
        <f t="shared" si="15"/>
        <v>0</v>
      </c>
      <c r="H75" s="130"/>
      <c r="I75" s="131"/>
      <c r="J75" s="131"/>
      <c r="K75" s="132"/>
    </row>
    <row r="76" spans="2:11" x14ac:dyDescent="0.35">
      <c r="B76" s="54"/>
      <c r="C76" s="42"/>
      <c r="D76" s="43"/>
      <c r="E76" s="44"/>
      <c r="F76" s="45"/>
      <c r="G76" s="59">
        <f t="shared" si="15"/>
        <v>0</v>
      </c>
      <c r="H76" s="130"/>
      <c r="I76" s="131"/>
      <c r="J76" s="131"/>
      <c r="K76" s="132"/>
    </row>
    <row r="77" spans="2:11" x14ac:dyDescent="0.35">
      <c r="B77" s="54"/>
      <c r="C77" s="42"/>
      <c r="D77" s="43"/>
      <c r="E77" s="44"/>
      <c r="F77" s="45"/>
      <c r="G77" s="59">
        <f t="shared" si="15"/>
        <v>0</v>
      </c>
      <c r="H77" s="130"/>
      <c r="I77" s="131"/>
      <c r="J77" s="131"/>
      <c r="K77" s="132"/>
    </row>
    <row r="78" spans="2:11" ht="15" thickBot="1" x14ac:dyDescent="0.4">
      <c r="B78" s="53"/>
      <c r="C78" s="47"/>
      <c r="D78" s="48"/>
      <c r="E78" s="49"/>
      <c r="F78" s="50"/>
      <c r="G78" s="60">
        <f t="shared" si="15"/>
        <v>0</v>
      </c>
      <c r="H78" s="133"/>
      <c r="I78" s="134"/>
      <c r="J78" s="134"/>
      <c r="K78" s="135"/>
    </row>
    <row r="79" spans="2:11" ht="15.5" thickTop="1" thickBot="1" x14ac:dyDescent="0.4">
      <c r="B79" s="17" t="s">
        <v>42</v>
      </c>
      <c r="C79" s="62"/>
      <c r="D79" s="63">
        <f t="shared" ref="D79:G79" si="16">SUM(D74:D78)</f>
        <v>0</v>
      </c>
      <c r="E79" s="61">
        <f t="shared" si="16"/>
        <v>0</v>
      </c>
      <c r="F79" s="64">
        <f t="shared" si="16"/>
        <v>0</v>
      </c>
      <c r="G79" s="61">
        <f t="shared" si="16"/>
        <v>0</v>
      </c>
      <c r="H79" s="139"/>
      <c r="I79" s="140"/>
      <c r="J79" s="140"/>
      <c r="K79" s="141"/>
    </row>
    <row r="80" spans="2:11" ht="16" thickBot="1" x14ac:dyDescent="0.4">
      <c r="B80" s="15" t="s">
        <v>43</v>
      </c>
      <c r="C80" s="65"/>
      <c r="D80" s="66">
        <f>SUM(D79,D73,D67,D61,D55,D49,D43,D37)</f>
        <v>0</v>
      </c>
      <c r="E80" s="67">
        <f t="shared" ref="E80:G80" si="17">SUM(E79,E73,E67,E61,E55,E49,E43,E37)</f>
        <v>0</v>
      </c>
      <c r="F80" s="68">
        <f t="shared" si="17"/>
        <v>0</v>
      </c>
      <c r="G80" s="67">
        <f t="shared" si="17"/>
        <v>0</v>
      </c>
      <c r="H80" s="142"/>
      <c r="I80" s="143"/>
      <c r="J80" s="143"/>
      <c r="K80" s="144"/>
    </row>
  </sheetData>
  <sheetProtection selectLockedCells="1"/>
  <mergeCells count="93">
    <mergeCell ref="B1:D1"/>
    <mergeCell ref="C10:E10"/>
    <mergeCell ref="C11:E11"/>
    <mergeCell ref="C4:D4"/>
    <mergeCell ref="C5:D5"/>
    <mergeCell ref="C8:E9"/>
    <mergeCell ref="B8:B9"/>
    <mergeCell ref="C7:E7"/>
    <mergeCell ref="C2:D2"/>
    <mergeCell ref="C3:D3"/>
    <mergeCell ref="H76:K76"/>
    <mergeCell ref="H77:K77"/>
    <mergeCell ref="H78:K78"/>
    <mergeCell ref="H79:K79"/>
    <mergeCell ref="H80:K80"/>
    <mergeCell ref="H71:K71"/>
    <mergeCell ref="H72:K72"/>
    <mergeCell ref="H73:K73"/>
    <mergeCell ref="H74:K74"/>
    <mergeCell ref="H75:K75"/>
    <mergeCell ref="H66:K66"/>
    <mergeCell ref="H67:K67"/>
    <mergeCell ref="H68:K68"/>
    <mergeCell ref="H69:K69"/>
    <mergeCell ref="H70:K70"/>
    <mergeCell ref="H61:K61"/>
    <mergeCell ref="H62:K62"/>
    <mergeCell ref="H63:K63"/>
    <mergeCell ref="H64:K64"/>
    <mergeCell ref="H65:K65"/>
    <mergeCell ref="H56:K56"/>
    <mergeCell ref="H57:K57"/>
    <mergeCell ref="H58:K58"/>
    <mergeCell ref="H59:K59"/>
    <mergeCell ref="H60:K60"/>
    <mergeCell ref="H51:K51"/>
    <mergeCell ref="H52:K52"/>
    <mergeCell ref="H53:K53"/>
    <mergeCell ref="H54:K54"/>
    <mergeCell ref="H55:K55"/>
    <mergeCell ref="H46:K46"/>
    <mergeCell ref="H47:K47"/>
    <mergeCell ref="H48:K48"/>
    <mergeCell ref="H49:K49"/>
    <mergeCell ref="H50:K50"/>
    <mergeCell ref="H41:K41"/>
    <mergeCell ref="H42:K42"/>
    <mergeCell ref="H43:K43"/>
    <mergeCell ref="H44:K44"/>
    <mergeCell ref="H45:K45"/>
    <mergeCell ref="H36:K36"/>
    <mergeCell ref="H37:K37"/>
    <mergeCell ref="H38:K38"/>
    <mergeCell ref="H39:K39"/>
    <mergeCell ref="H40:K40"/>
    <mergeCell ref="H31:K31"/>
    <mergeCell ref="H32:K32"/>
    <mergeCell ref="H33:K33"/>
    <mergeCell ref="H34:K34"/>
    <mergeCell ref="H35:K35"/>
    <mergeCell ref="H26:K26"/>
    <mergeCell ref="H27:K27"/>
    <mergeCell ref="H28:K28"/>
    <mergeCell ref="H29:K29"/>
    <mergeCell ref="H30:K30"/>
    <mergeCell ref="G2:H2"/>
    <mergeCell ref="G3:H3"/>
    <mergeCell ref="G4:H4"/>
    <mergeCell ref="G5:H5"/>
    <mergeCell ref="G7:H7"/>
    <mergeCell ref="G6:H6"/>
    <mergeCell ref="G14:H14"/>
    <mergeCell ref="G15:H15"/>
    <mergeCell ref="G16:H16"/>
    <mergeCell ref="G17:H17"/>
    <mergeCell ref="G18:H18"/>
    <mergeCell ref="G19:H19"/>
    <mergeCell ref="G20:H20"/>
    <mergeCell ref="G21:H21"/>
    <mergeCell ref="G22:H22"/>
    <mergeCell ref="H25:K25"/>
    <mergeCell ref="I2:K2"/>
    <mergeCell ref="I3:K3"/>
    <mergeCell ref="I4:K4"/>
    <mergeCell ref="I5:K5"/>
    <mergeCell ref="I6:K6"/>
    <mergeCell ref="I7:K7"/>
    <mergeCell ref="G8:H8"/>
    <mergeCell ref="G10:H10"/>
    <mergeCell ref="G11:H11"/>
    <mergeCell ref="I8:K8"/>
    <mergeCell ref="I10:K10"/>
    <mergeCell ref="I11:K11"/>
  </mergeCells>
  <printOptions horizontalCentered="1"/>
  <pageMargins left="0.2" right="0.2" top="0.43" bottom="0.37" header="0.3" footer="0.3"/>
  <pageSetup scale="85"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A96997E1F64F49BF9F4C581A4ACD3D" ma:contentTypeVersion="18" ma:contentTypeDescription="Create a new document." ma:contentTypeScope="" ma:versionID="f743448419e6f1d9bc359d3cce51f69b">
  <xsd:schema xmlns:xsd="http://www.w3.org/2001/XMLSchema" xmlns:xs="http://www.w3.org/2001/XMLSchema" xmlns:p="http://schemas.microsoft.com/office/2006/metadata/properties" xmlns:ns2="f71f6131-b7f3-43d9-ba8f-daa3f8b66b65" xmlns:ns3="61a2e5c0-2cad-47a8-9ba7-5beb111ec8fc" xmlns:ns4="2beaef9f-cf1f-479f-a374-c737fe2c05cb" targetNamespace="http://schemas.microsoft.com/office/2006/metadata/properties" ma:root="true" ma:fieldsID="7b59cddde1b8b2f27eac24aee8acdb73" ns2:_="" ns3:_="" ns4:_="">
    <xsd:import namespace="f71f6131-b7f3-43d9-ba8f-daa3f8b66b65"/>
    <xsd:import namespace="61a2e5c0-2cad-47a8-9ba7-5beb111ec8fc"/>
    <xsd:import namespace="2beaef9f-cf1f-479f-a374-c737fe2c05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Number" minOccurs="0"/>
                <xsd:element ref="ns2:MediaServiceLocation" minOccurs="0"/>
                <xsd:element ref="ns2:lcf76f155ced4ddcb4097134ff3c332f" minOccurs="0"/>
                <xsd:element ref="ns4:TaxCatchAll"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f6131-b7f3-43d9-ba8f-daa3f8b66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Number" ma:index="18" nillable="true" ma:displayName="Number" ma:format="Dropdown" ma:internalName="Number" ma:percentage="FALSE">
      <xsd:simpleType>
        <xsd:restriction base="dms:Number"/>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Notes" ma:index="23" nillable="true" ma:displayName="Notes" ma:format="Dropdown" ma:internalName="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a2e5c0-2cad-47a8-9ba7-5beb111ec8f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57e2e628-b3c0-4338-8ca0-d03a4ddd9730}" ma:internalName="TaxCatchAll" ma:showField="CatchAllData" ma:web="61a2e5c0-2cad-47a8-9ba7-5beb111ec8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1a2e5c0-2cad-47a8-9ba7-5beb111ec8fc">
      <UserInfo>
        <DisplayName>Ishii, Cheryse</DisplayName>
        <AccountId>57</AccountId>
        <AccountType/>
      </UserInfo>
    </SharedWithUsers>
    <Number xmlns="f71f6131-b7f3-43d9-ba8f-daa3f8b66b65" xsi:nil="true"/>
    <TaxCatchAll xmlns="2beaef9f-cf1f-479f-a374-c737fe2c05cb" xsi:nil="true"/>
    <lcf76f155ced4ddcb4097134ff3c332f xmlns="f71f6131-b7f3-43d9-ba8f-daa3f8b66b65">
      <Terms xmlns="http://schemas.microsoft.com/office/infopath/2007/PartnerControls"/>
    </lcf76f155ced4ddcb4097134ff3c332f>
    <Notes xmlns="f71f6131-b7f3-43d9-ba8f-daa3f8b66b65" xsi:nil="true"/>
  </documentManagement>
</p:properties>
</file>

<file path=customXml/itemProps1.xml><?xml version="1.0" encoding="utf-8"?>
<ds:datastoreItem xmlns:ds="http://schemas.openxmlformats.org/officeDocument/2006/customXml" ds:itemID="{3409ABC7-4E75-4AE2-AA50-E5F1EDBDE1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1f6131-b7f3-43d9-ba8f-daa3f8b66b65"/>
    <ds:schemaRef ds:uri="61a2e5c0-2cad-47a8-9ba7-5beb111ec8fc"/>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58199A-DA92-4CF3-B6B5-2054A64B9AF4}">
  <ds:schemaRefs>
    <ds:schemaRef ds:uri="http://schemas.microsoft.com/sharepoint/v3/contenttype/forms"/>
  </ds:schemaRefs>
</ds:datastoreItem>
</file>

<file path=customXml/itemProps3.xml><?xml version="1.0" encoding="utf-8"?>
<ds:datastoreItem xmlns:ds="http://schemas.openxmlformats.org/officeDocument/2006/customXml" ds:itemID="{2C5E4B53-714F-48BB-9C84-44497C76E567}">
  <ds:schemaRefs>
    <ds:schemaRef ds:uri="http://purl.org/dc/dcmitype/"/>
    <ds:schemaRef ds:uri="http://purl.org/dc/elements/1.1/"/>
    <ds:schemaRef ds:uri="http://schemas.openxmlformats.org/package/2006/metadata/core-properties"/>
    <ds:schemaRef ds:uri="61a2e5c0-2cad-47a8-9ba7-5beb111ec8fc"/>
    <ds:schemaRef ds:uri="http://schemas.microsoft.com/office/2006/documentManagement/types"/>
    <ds:schemaRef ds:uri="f71f6131-b7f3-43d9-ba8f-daa3f8b66b65"/>
    <ds:schemaRef ds:uri="http://www.w3.org/XML/1998/namespace"/>
    <ds:schemaRef ds:uri="http://schemas.microsoft.com/office/2006/metadata/properties"/>
    <ds:schemaRef ds:uri="http://schemas.microsoft.com/office/infopath/2007/PartnerControls"/>
    <ds:schemaRef ds:uri="http://purl.org/dc/terms/"/>
    <ds:schemaRef ds:uri="2beaef9f-cf1f-479f-a374-c737fe2c05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SUMMARY BUDGET</vt:lpstr>
      <vt:lpstr>APPROVED_BUDGET_PSB</vt:lpstr>
      <vt:lpstr>Expense_Categories_PSB</vt:lpstr>
      <vt:lpstr>INSTRUCTIONS!Print_Area</vt:lpstr>
      <vt:lpstr>'SUMMARY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WOB</dc:creator>
  <cp:keywords/>
  <dc:description/>
  <cp:lastModifiedBy>Pederson, Susan</cp:lastModifiedBy>
  <cp:revision/>
  <cp:lastPrinted>2021-10-22T19:43:52Z</cp:lastPrinted>
  <dcterms:created xsi:type="dcterms:W3CDTF">2021-08-28T21:33:50Z</dcterms:created>
  <dcterms:modified xsi:type="dcterms:W3CDTF">2023-05-11T23:19:40Z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0x01010080A96997E1F64F49BF9F4C581A4ACD3D</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