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c1-my.sharepoint.com/personal/jordan_jungnitz_kingcounty_gov/Documents/Desktop/Temporary/"/>
    </mc:Choice>
  </mc:AlternateContent>
  <xr:revisionPtr revIDLastSave="14" documentId="8_{EBF1A780-7671-4CF7-8AF4-2B86E4C5FEFB}" xr6:coauthVersionLast="47" xr6:coauthVersionMax="47" xr10:uidLastSave="{5F201957-F1F6-4467-B6FC-FC41D1594975}"/>
  <bookViews>
    <workbookView xWindow="28680" yWindow="-45" windowWidth="29040" windowHeight="16440" xr2:uid="{0E388AE1-30D3-4F34-BEC2-7FD335B9F4D6}"/>
  </bookViews>
  <sheets>
    <sheet name="Instructions" sheetId="1" r:id="rId1"/>
    <sheet name="IG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E37" i="1" s="1"/>
  <c r="E27" i="1"/>
  <c r="E45" i="1"/>
  <c r="E46" i="1" s="1"/>
  <c r="E18" i="1"/>
  <c r="E17" i="1"/>
  <c r="E16" i="1"/>
  <c r="E7" i="1"/>
  <c r="E8" i="1" s="1"/>
  <c r="E12" i="2"/>
  <c r="E13" i="2"/>
  <c r="E14" i="2"/>
  <c r="E11" i="2"/>
  <c r="E15" i="2" l="1"/>
  <c r="E28" i="1"/>
  <c r="E19" i="1"/>
</calcChain>
</file>

<file path=xl/sharedStrings.xml><?xml version="1.0" encoding="utf-8"?>
<sst xmlns="http://schemas.openxmlformats.org/spreadsheetml/2006/main" count="75" uniqueCount="36">
  <si>
    <t>Independent Governmental Cost Estimate (IGCE)</t>
  </si>
  <si>
    <t>Estimate Performed by:</t>
  </si>
  <si>
    <t>Comments/Notes:</t>
  </si>
  <si>
    <t>Consulting services for EV grid planning</t>
  </si>
  <si>
    <t>Example #1:</t>
  </si>
  <si>
    <t>Example #2:</t>
  </si>
  <si>
    <t xml:space="preserve">System implementer </t>
  </si>
  <si>
    <t>Yearly License (per year)</t>
  </si>
  <si>
    <t>Support</t>
  </si>
  <si>
    <t>Example #3:</t>
  </si>
  <si>
    <t>These estimated was created primarily using (Check all that apply):</t>
  </si>
  <si>
    <t>Comments/Notes</t>
  </si>
  <si>
    <t xml:space="preserve">&lt;Please include any additional context, notes, or comments to support estimate above. How was the estimate made? What assumptions were made? What information or tools were used? Where was the information obtained from? How did previous estimates compare with prices paid?&gt; </t>
  </si>
  <si>
    <t>Estimate Total</t>
  </si>
  <si>
    <t>Description of Goods or Services</t>
  </si>
  <si>
    <t>Estimated Unit Price or Labor Rate</t>
  </si>
  <si>
    <t>This estimate was based on work performed on a previous contract. Given the previous consultant performed similar work at an average hourly rate of $150, and we estimate this project to take about 1,000 hours, we would expect proposals to come in at or around $150,000.</t>
  </si>
  <si>
    <t xml:space="preserve">We bought widgets on our current contract over the last decade for $3 (2012), $4 (2017), and $6 (2022) and factoring into our estimate the current market conditions (fuel, materials, labor, and inflation) we estimate paying $9 on average for the next year. </t>
  </si>
  <si>
    <t>Extended Cost</t>
  </si>
  <si>
    <t>Position/Title:</t>
  </si>
  <si>
    <t>Solicitation Service Request Number:</t>
  </si>
  <si>
    <t>Solicitation Title:</t>
  </si>
  <si>
    <r>
      <rPr>
        <b/>
        <sz val="11"/>
        <color theme="1"/>
        <rFont val="Calibri"/>
        <family val="2"/>
        <scheme val="minor"/>
      </rPr>
      <t xml:space="preserve">What: </t>
    </r>
    <r>
      <rPr>
        <sz val="11"/>
        <color theme="1"/>
        <rFont val="Calibri"/>
        <family val="2"/>
        <scheme val="minor"/>
      </rPr>
      <t xml:space="preserve">
The Independent Governmental Cost Estimate (IGCE) for Goods, Services, and Technology procurements is an estimate of what you can reasonably expect to pay for products or services based on your or an independent third party’s knowledge, expertise and/or market research and what your agency has budgeted. For all procurements over the $10,000 competitive threshold (Direct Buy) that are not the result of a piggyback or waiver, King County agencies must develop the IGCE prior to P&amp;P soliciting bids or proposals. An IGCE should be as accurate as possible and will be compared against the bids/proposals received.  The comparison is used to determine if the pricing received is fair and reasonable and if the requirements in the scope of work have been clearly communicated between the agency and the supplier. 
</t>
    </r>
    <r>
      <rPr>
        <b/>
        <sz val="11"/>
        <color theme="1"/>
        <rFont val="Calibri"/>
        <family val="2"/>
        <scheme val="minor"/>
      </rPr>
      <t>How:</t>
    </r>
    <r>
      <rPr>
        <sz val="11"/>
        <color theme="1"/>
        <rFont val="Calibri"/>
        <family val="2"/>
        <scheme val="minor"/>
      </rPr>
      <t xml:space="preserve">
On the IGCE tab in this workbook, fill out the fields in green. The completed IGCE form must be attached to the Solicitation Service Request in E-Procurement.</t>
    </r>
  </si>
  <si>
    <t>Example #4:</t>
  </si>
  <si>
    <t>Example #5:</t>
  </si>
  <si>
    <t xml:space="preserve">This estimate is based on catalog pricing found on the manufacture's website. </t>
  </si>
  <si>
    <t>Transit Cargo Van</t>
  </si>
  <si>
    <t xml:space="preserve">In my own internet research, I searched for "EV consultant hourly rate" and the first result was that the average is $76 hourly. Next, I searched for what the "overhead at a company for consultants" would be. The search results said a typical range was 40%-60%. We estimate this project to take 1000 hours for one dedicated consultant, so we would expect proposals to come back at or around $114,000. </t>
  </si>
  <si>
    <t>Unit of Measurement (each, lot, hours, etc.)</t>
  </si>
  <si>
    <t>Estimated Total Quantity</t>
  </si>
  <si>
    <t>hours</t>
  </si>
  <si>
    <t>each</t>
  </si>
  <si>
    <t>Widgets</t>
  </si>
  <si>
    <t>lot</t>
  </si>
  <si>
    <t>Organizational consulting services</t>
  </si>
  <si>
    <t>We have a new SaaS solution we would like to implement. We estimate the implementation phase to take about 100 hours and we have paid similar system implementers $150 an hour. We also expect to pay $200 per license per year and $20,000 for on going support based on our previous experience with similar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</si>
</sst>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sz val="8"/>
      <color rgb="FF000000"/>
      <name val="Segoe UI"/>
      <family val="2"/>
    </font>
    <font>
      <b/>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499984740745262"/>
        <bgColor indexed="64"/>
      </patternFill>
    </fill>
    <fill>
      <patternFill patternType="solid">
        <fgColor theme="5" tint="0.59999389629810485"/>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4">
    <xf numFmtId="0" fontId="0" fillId="0" borderId="0" xfId="0"/>
    <xf numFmtId="0" fontId="0" fillId="0" borderId="0" xfId="0"/>
    <xf numFmtId="164" fontId="0" fillId="3" borderId="1" xfId="0" applyNumberFormat="1" applyFill="1" applyBorder="1" applyAlignment="1">
      <alignment horizontal="center"/>
    </xf>
    <xf numFmtId="164" fontId="0" fillId="5" borderId="1" xfId="0" applyNumberFormat="1" applyFill="1" applyBorder="1" applyAlignment="1">
      <alignment horizontal="center"/>
    </xf>
    <xf numFmtId="0" fontId="0" fillId="5" borderId="1" xfId="0" applyFill="1" applyBorder="1" applyAlignment="1">
      <alignment horizontal="right"/>
    </xf>
    <xf numFmtId="164" fontId="0" fillId="3" borderId="1" xfId="0" applyNumberFormat="1" applyFill="1" applyBorder="1" applyAlignment="1">
      <alignment horizontal="right"/>
    </xf>
    <xf numFmtId="164" fontId="0" fillId="5" borderId="1" xfId="0" applyNumberFormat="1" applyFill="1" applyBorder="1" applyAlignment="1">
      <alignment horizontal="right"/>
    </xf>
    <xf numFmtId="0" fontId="0" fillId="0" borderId="0" xfId="0" applyFill="1" applyAlignment="1">
      <alignment horizontal="center"/>
    </xf>
    <xf numFmtId="0" fontId="0" fillId="0" borderId="0" xfId="0" applyFill="1"/>
    <xf numFmtId="0" fontId="0" fillId="3" borderId="1" xfId="0" applyNumberFormat="1" applyFill="1" applyBorder="1" applyAlignment="1">
      <alignment horizontal="center"/>
    </xf>
    <xf numFmtId="1" fontId="0" fillId="3" borderId="1" xfId="0" applyNumberFormat="1" applyFill="1" applyBorder="1" applyAlignment="1">
      <alignment horizontal="center"/>
    </xf>
    <xf numFmtId="0" fontId="0" fillId="3" borderId="1" xfId="0" applyFill="1" applyBorder="1" applyAlignment="1">
      <alignment horizontal="left" vertical="top"/>
    </xf>
    <xf numFmtId="0" fontId="0" fillId="2" borderId="1" xfId="0" applyFill="1" applyBorder="1" applyAlignment="1">
      <alignment horizontal="center" vertical="top" wrapText="1"/>
    </xf>
    <xf numFmtId="0" fontId="0" fillId="2" borderId="1" xfId="0" applyFill="1" applyBorder="1" applyAlignment="1">
      <alignment horizontal="center" vertical="top"/>
    </xf>
    <xf numFmtId="0" fontId="0" fillId="3" borderId="3" xfId="0" applyFill="1" applyBorder="1" applyAlignment="1" applyProtection="1">
      <alignment horizontal="left" vertical="top"/>
      <protection locked="0"/>
    </xf>
    <xf numFmtId="0" fontId="0" fillId="3" borderId="2" xfId="0" applyFill="1" applyBorder="1" applyAlignment="1" applyProtection="1">
      <protection locked="0"/>
    </xf>
    <xf numFmtId="2" fontId="0" fillId="3" borderId="1" xfId="0" applyNumberFormat="1" applyFill="1" applyBorder="1" applyProtection="1">
      <protection locked="0"/>
    </xf>
    <xf numFmtId="0" fontId="0" fillId="3" borderId="1" xfId="0" applyNumberFormat="1" applyFill="1" applyBorder="1" applyProtection="1">
      <protection locked="0"/>
    </xf>
    <xf numFmtId="164" fontId="0" fillId="3" borderId="1" xfId="0" applyNumberFormat="1" applyFill="1" applyBorder="1" applyProtection="1">
      <protection locked="0"/>
    </xf>
    <xf numFmtId="0" fontId="0" fillId="0" borderId="0" xfId="0" applyProtection="1"/>
    <xf numFmtId="0" fontId="0" fillId="0" borderId="1" xfId="0" applyBorder="1" applyAlignment="1" applyProtection="1">
      <alignment horizontal="right" vertical="top" wrapText="1"/>
    </xf>
    <xf numFmtId="0" fontId="0" fillId="0" borderId="1" xfId="0" applyFill="1" applyBorder="1" applyAlignment="1" applyProtection="1">
      <alignment horizontal="right" vertical="top" indent="1"/>
    </xf>
    <xf numFmtId="0" fontId="0" fillId="2" borderId="2" xfId="0"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0" fillId="2" borderId="1" xfId="0" applyFill="1" applyBorder="1" applyAlignment="1" applyProtection="1">
      <alignment horizontal="center" vertical="top"/>
    </xf>
    <xf numFmtId="0" fontId="0" fillId="5" borderId="1" xfId="0" applyFill="1" applyBorder="1" applyAlignment="1" applyProtection="1">
      <alignment horizontal="right"/>
    </xf>
    <xf numFmtId="164" fontId="0" fillId="5" borderId="1" xfId="0" applyNumberFormat="1" applyFill="1" applyBorder="1" applyProtection="1"/>
    <xf numFmtId="0" fontId="0" fillId="2" borderId="1" xfId="0" applyFill="1" applyBorder="1" applyAlignment="1">
      <alignment horizontal="center" vertical="top"/>
    </xf>
    <xf numFmtId="0" fontId="0" fillId="3" borderId="2" xfId="0" applyFill="1" applyBorder="1" applyAlignment="1">
      <alignment horizontal="left" vertical="top" wrapText="1"/>
    </xf>
    <xf numFmtId="0" fontId="0" fillId="3" borderId="6" xfId="0" applyFill="1" applyBorder="1" applyAlignment="1">
      <alignment horizontal="left" vertical="top" wrapText="1"/>
    </xf>
    <xf numFmtId="0" fontId="0" fillId="3" borderId="3" xfId="0" applyFill="1" applyBorder="1" applyAlignment="1">
      <alignment horizontal="left" vertical="top" wrapText="1"/>
    </xf>
    <xf numFmtId="0" fontId="0" fillId="2" borderId="1" xfId="0" applyFill="1" applyBorder="1" applyAlignment="1">
      <alignment horizontal="center"/>
    </xf>
    <xf numFmtId="0" fontId="0" fillId="6" borderId="0" xfId="0" applyFill="1" applyAlignment="1">
      <alignment horizontal="center"/>
    </xf>
    <xf numFmtId="0" fontId="0" fillId="0" borderId="5" xfId="0" applyBorder="1" applyAlignment="1">
      <alignment horizontal="left" vertical="top" wrapText="1"/>
    </xf>
    <xf numFmtId="0" fontId="0" fillId="4" borderId="2" xfId="0" applyFill="1" applyBorder="1" applyAlignment="1">
      <alignment horizontal="center"/>
    </xf>
    <xf numFmtId="0" fontId="0" fillId="4" borderId="6" xfId="0" applyFill="1" applyBorder="1" applyAlignment="1">
      <alignment horizontal="center"/>
    </xf>
    <xf numFmtId="0" fontId="0" fillId="4" borderId="3" xfId="0" applyFill="1" applyBorder="1" applyAlignment="1">
      <alignment horizontal="center"/>
    </xf>
    <xf numFmtId="0" fontId="0" fillId="2" borderId="1" xfId="0" applyFill="1" applyBorder="1" applyAlignment="1" applyProtection="1">
      <alignment horizontal="center"/>
    </xf>
    <xf numFmtId="0" fontId="0" fillId="3" borderId="2"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0" borderId="4" xfId="0" applyFill="1" applyBorder="1" applyAlignment="1" applyProtection="1">
      <alignment horizontal="center"/>
    </xf>
    <xf numFmtId="0" fontId="0" fillId="0" borderId="5" xfId="0" applyFill="1" applyBorder="1" applyAlignment="1" applyProtection="1">
      <alignment horizontal="center"/>
    </xf>
    <xf numFmtId="0" fontId="0" fillId="0" borderId="7" xfId="0" applyFill="1" applyBorder="1" applyAlignment="1" applyProtection="1">
      <alignment horizontal="center"/>
    </xf>
    <xf numFmtId="0" fontId="0" fillId="0" borderId="0" xfId="0" applyFill="1" applyBorder="1" applyAlignment="1" applyProtection="1">
      <alignment horizontal="center"/>
    </xf>
    <xf numFmtId="0" fontId="0" fillId="2" borderId="2" xfId="0" applyFill="1" applyBorder="1" applyAlignment="1" applyProtection="1">
      <alignment horizontal="center"/>
    </xf>
    <xf numFmtId="0" fontId="0" fillId="2" borderId="6" xfId="0" applyFill="1" applyBorder="1" applyAlignment="1" applyProtection="1">
      <alignment horizontal="center"/>
    </xf>
    <xf numFmtId="0" fontId="0" fillId="2" borderId="3" xfId="0" applyFill="1" applyBorder="1" applyAlignment="1" applyProtection="1">
      <alignment horizontal="center"/>
    </xf>
    <xf numFmtId="0" fontId="0" fillId="4" borderId="2" xfId="0" applyFill="1" applyBorder="1" applyAlignment="1" applyProtection="1">
      <alignment horizontal="center"/>
    </xf>
    <xf numFmtId="0" fontId="0" fillId="4" borderId="6" xfId="0" applyFill="1" applyBorder="1" applyAlignment="1" applyProtection="1">
      <alignment horizontal="center"/>
    </xf>
    <xf numFmtId="0" fontId="0" fillId="4" borderId="3" xfId="0"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5</xdr:row>
          <xdr:rowOff>190500</xdr:rowOff>
        </xdr:from>
        <xdr:to>
          <xdr:col>0</xdr:col>
          <xdr:colOff>1190625</xdr:colOff>
          <xdr:row>6</xdr:row>
          <xdr:rowOff>200025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Commercial Pricing 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28575</xdr:rowOff>
        </xdr:from>
        <xdr:to>
          <xdr:col>0</xdr:col>
          <xdr:colOff>714375</xdr:colOff>
          <xdr:row>8</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Catalogs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xdr:row>
          <xdr:rowOff>19050</xdr:rowOff>
        </xdr:from>
        <xdr:to>
          <xdr:col>2</xdr:col>
          <xdr:colOff>228600</xdr:colOff>
          <xdr:row>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Independent 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6</xdr:row>
          <xdr:rowOff>28575</xdr:rowOff>
        </xdr:from>
        <xdr:to>
          <xdr:col>4</xdr:col>
          <xdr:colOff>342900</xdr:colOff>
          <xdr:row>6</xdr:row>
          <xdr:rowOff>209550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Historical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6</xdr:row>
          <xdr:rowOff>276225</xdr:rowOff>
        </xdr:from>
        <xdr:to>
          <xdr:col>1</xdr:col>
          <xdr:colOff>1000125</xdr:colOff>
          <xdr:row>7</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266700</xdr:rowOff>
        </xdr:from>
        <xdr:to>
          <xdr:col>3</xdr:col>
          <xdr:colOff>180975</xdr:colOff>
          <xdr:row>8</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See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1362075</xdr:colOff>
          <xdr:row>6</xdr:row>
          <xdr:rowOff>0</xdr:rowOff>
        </xdr:from>
        <xdr:to>
          <xdr:col>0</xdr:col>
          <xdr:colOff>2162175</xdr:colOff>
          <xdr:row>6</xdr:row>
          <xdr:rowOff>209550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RFI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6</xdr:row>
          <xdr:rowOff>295275</xdr:rowOff>
        </xdr:from>
        <xdr:to>
          <xdr:col>0</xdr:col>
          <xdr:colOff>2152650</xdr:colOff>
          <xdr:row>7</xdr:row>
          <xdr:rowOff>219075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6</xdr:row>
          <xdr:rowOff>28575</xdr:rowOff>
        </xdr:from>
        <xdr:to>
          <xdr:col>3</xdr:col>
          <xdr:colOff>142875</xdr:colOff>
          <xdr:row>7</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Market Research</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F909F-4443-45F5-9BAB-FD72F8751586}">
  <dimension ref="A1:E49"/>
  <sheetViews>
    <sheetView tabSelected="1" zoomScaleNormal="100" workbookViewId="0">
      <selection sqref="A1:E1"/>
    </sheetView>
  </sheetViews>
  <sheetFormatPr defaultRowHeight="15" x14ac:dyDescent="0.25"/>
  <cols>
    <col min="1" max="1" width="36.85546875" bestFit="1" customWidth="1"/>
    <col min="2" max="2" width="23.7109375" bestFit="1" customWidth="1"/>
    <col min="3" max="3" width="23.7109375" style="1" customWidth="1"/>
    <col min="4" max="4" width="20" customWidth="1"/>
    <col min="5" max="5" width="14.28515625" bestFit="1" customWidth="1"/>
  </cols>
  <sheetData>
    <row r="1" spans="1:5" s="1" customFormat="1" x14ac:dyDescent="0.25">
      <c r="A1" s="31" t="s">
        <v>0</v>
      </c>
      <c r="B1" s="31"/>
      <c r="C1" s="31"/>
      <c r="D1" s="31"/>
      <c r="E1" s="31"/>
    </row>
    <row r="2" spans="1:5" s="1" customFormat="1" ht="188.25" customHeight="1" x14ac:dyDescent="0.25">
      <c r="A2" s="33" t="s">
        <v>22</v>
      </c>
      <c r="B2" s="33"/>
      <c r="C2" s="33"/>
      <c r="D2" s="33"/>
      <c r="E2" s="33"/>
    </row>
    <row r="4" spans="1:5" x14ac:dyDescent="0.25">
      <c r="A4" s="32" t="s">
        <v>4</v>
      </c>
      <c r="B4" s="32"/>
      <c r="C4" s="32"/>
      <c r="D4" s="32"/>
      <c r="E4" s="32"/>
    </row>
    <row r="5" spans="1:5" s="8" customFormat="1" x14ac:dyDescent="0.25">
      <c r="A5" s="7"/>
      <c r="B5" s="7"/>
      <c r="C5" s="7"/>
      <c r="D5" s="7"/>
      <c r="E5" s="7"/>
    </row>
    <row r="6" spans="1:5" ht="30" x14ac:dyDescent="0.25">
      <c r="A6" s="13" t="s">
        <v>14</v>
      </c>
      <c r="B6" s="12" t="s">
        <v>29</v>
      </c>
      <c r="C6" s="12" t="s">
        <v>28</v>
      </c>
      <c r="D6" s="12" t="s">
        <v>15</v>
      </c>
      <c r="E6" s="13" t="s">
        <v>18</v>
      </c>
    </row>
    <row r="7" spans="1:5" x14ac:dyDescent="0.25">
      <c r="A7" s="11" t="s">
        <v>34</v>
      </c>
      <c r="B7" s="10">
        <v>1000</v>
      </c>
      <c r="C7" s="9" t="s">
        <v>30</v>
      </c>
      <c r="D7" s="5">
        <v>150</v>
      </c>
      <c r="E7" s="5">
        <f>B7*D7</f>
        <v>150000</v>
      </c>
    </row>
    <row r="8" spans="1:5" x14ac:dyDescent="0.25">
      <c r="A8" s="34"/>
      <c r="B8" s="35"/>
      <c r="C8" s="36"/>
      <c r="D8" s="4" t="s">
        <v>13</v>
      </c>
      <c r="E8" s="6">
        <f>SUM(E7:E7)</f>
        <v>150000</v>
      </c>
    </row>
    <row r="10" spans="1:5" x14ac:dyDescent="0.25">
      <c r="A10" s="27" t="s">
        <v>11</v>
      </c>
      <c r="B10" s="27"/>
      <c r="C10" s="27"/>
      <c r="D10" s="27"/>
      <c r="E10" s="27"/>
    </row>
    <row r="11" spans="1:5" ht="85.5" customHeight="1" x14ac:dyDescent="0.25">
      <c r="A11" s="28" t="s">
        <v>16</v>
      </c>
      <c r="B11" s="29"/>
      <c r="C11" s="29"/>
      <c r="D11" s="29"/>
      <c r="E11" s="30"/>
    </row>
    <row r="13" spans="1:5" s="1" customFormat="1" x14ac:dyDescent="0.25">
      <c r="A13" s="32" t="s">
        <v>5</v>
      </c>
      <c r="B13" s="32"/>
      <c r="C13" s="32"/>
      <c r="D13" s="32"/>
      <c r="E13" s="32"/>
    </row>
    <row r="14" spans="1:5" s="1" customFormat="1" x14ac:dyDescent="0.25"/>
    <row r="15" spans="1:5" s="1" customFormat="1" ht="30" x14ac:dyDescent="0.25">
      <c r="A15" s="13" t="s">
        <v>14</v>
      </c>
      <c r="B15" s="12" t="s">
        <v>29</v>
      </c>
      <c r="C15" s="12" t="s">
        <v>28</v>
      </c>
      <c r="D15" s="12" t="s">
        <v>15</v>
      </c>
      <c r="E15" s="13" t="s">
        <v>18</v>
      </c>
    </row>
    <row r="16" spans="1:5" s="1" customFormat="1" x14ac:dyDescent="0.25">
      <c r="A16" s="11" t="s">
        <v>6</v>
      </c>
      <c r="B16" s="10">
        <v>100</v>
      </c>
      <c r="C16" s="9" t="s">
        <v>30</v>
      </c>
      <c r="D16" s="5">
        <v>150</v>
      </c>
      <c r="E16" s="5">
        <f>B16*D16</f>
        <v>15000</v>
      </c>
    </row>
    <row r="17" spans="1:5" s="1" customFormat="1" x14ac:dyDescent="0.25">
      <c r="A17" s="11" t="s">
        <v>7</v>
      </c>
      <c r="B17" s="10">
        <v>50</v>
      </c>
      <c r="C17" s="9" t="s">
        <v>31</v>
      </c>
      <c r="D17" s="5">
        <v>200</v>
      </c>
      <c r="E17" s="5">
        <f t="shared" ref="E17:E18" si="0">B17*D17</f>
        <v>10000</v>
      </c>
    </row>
    <row r="18" spans="1:5" s="1" customFormat="1" x14ac:dyDescent="0.25">
      <c r="A18" s="11" t="s">
        <v>8</v>
      </c>
      <c r="B18" s="10">
        <v>1</v>
      </c>
      <c r="C18" s="9" t="s">
        <v>33</v>
      </c>
      <c r="D18" s="5">
        <v>20000</v>
      </c>
      <c r="E18" s="5">
        <f t="shared" si="0"/>
        <v>20000</v>
      </c>
    </row>
    <row r="19" spans="1:5" s="1" customFormat="1" x14ac:dyDescent="0.25">
      <c r="A19" s="34"/>
      <c r="B19" s="35"/>
      <c r="C19" s="36"/>
      <c r="D19" s="4" t="s">
        <v>13</v>
      </c>
      <c r="E19" s="6">
        <f>SUM(E16:E18)</f>
        <v>45000</v>
      </c>
    </row>
    <row r="20" spans="1:5" s="1" customFormat="1" x14ac:dyDescent="0.25"/>
    <row r="21" spans="1:5" s="1" customFormat="1" x14ac:dyDescent="0.25">
      <c r="A21" s="27" t="s">
        <v>11</v>
      </c>
      <c r="B21" s="27"/>
      <c r="C21" s="27"/>
      <c r="D21" s="27"/>
      <c r="E21" s="27"/>
    </row>
    <row r="22" spans="1:5" s="1" customFormat="1" ht="75.75" customHeight="1" x14ac:dyDescent="0.25">
      <c r="A22" s="28" t="s">
        <v>35</v>
      </c>
      <c r="B22" s="29"/>
      <c r="C22" s="29"/>
      <c r="D22" s="29"/>
      <c r="E22" s="30"/>
    </row>
    <row r="24" spans="1:5" s="1" customFormat="1" x14ac:dyDescent="0.25">
      <c r="A24" s="32" t="s">
        <v>9</v>
      </c>
      <c r="B24" s="32"/>
      <c r="C24" s="32"/>
      <c r="D24" s="32"/>
      <c r="E24" s="32"/>
    </row>
    <row r="25" spans="1:5" s="1" customFormat="1" x14ac:dyDescent="0.25"/>
    <row r="26" spans="1:5" s="1" customFormat="1" ht="30" x14ac:dyDescent="0.25">
      <c r="A26" s="13" t="s">
        <v>14</v>
      </c>
      <c r="B26" s="12" t="s">
        <v>29</v>
      </c>
      <c r="C26" s="12" t="s">
        <v>28</v>
      </c>
      <c r="D26" s="12" t="s">
        <v>15</v>
      </c>
      <c r="E26" s="13" t="s">
        <v>18</v>
      </c>
    </row>
    <row r="27" spans="1:5" s="1" customFormat="1" x14ac:dyDescent="0.25">
      <c r="A27" s="11" t="s">
        <v>32</v>
      </c>
      <c r="B27" s="10">
        <v>1000</v>
      </c>
      <c r="C27" s="9" t="s">
        <v>30</v>
      </c>
      <c r="D27" s="5">
        <v>150</v>
      </c>
      <c r="E27" s="5">
        <f>B27*D27</f>
        <v>150000</v>
      </c>
    </row>
    <row r="28" spans="1:5" s="1" customFormat="1" x14ac:dyDescent="0.25">
      <c r="A28" s="34"/>
      <c r="B28" s="35"/>
      <c r="C28" s="36"/>
      <c r="D28" s="4" t="s">
        <v>13</v>
      </c>
      <c r="E28" s="3">
        <f>SUM(E27:E27)</f>
        <v>150000</v>
      </c>
    </row>
    <row r="29" spans="1:5" s="1" customFormat="1" x14ac:dyDescent="0.25"/>
    <row r="30" spans="1:5" s="1" customFormat="1" x14ac:dyDescent="0.25">
      <c r="A30" s="27" t="s">
        <v>2</v>
      </c>
      <c r="B30" s="27"/>
      <c r="C30" s="27"/>
      <c r="D30" s="27"/>
      <c r="E30" s="27"/>
    </row>
    <row r="31" spans="1:5" s="1" customFormat="1" ht="83.25" customHeight="1" x14ac:dyDescent="0.25">
      <c r="A31" s="28" t="s">
        <v>17</v>
      </c>
      <c r="B31" s="29"/>
      <c r="C31" s="29"/>
      <c r="D31" s="29"/>
      <c r="E31" s="30"/>
    </row>
    <row r="32" spans="1:5" s="1" customFormat="1" x14ac:dyDescent="0.25"/>
    <row r="33" spans="1:5" s="1" customFormat="1" x14ac:dyDescent="0.25">
      <c r="A33" s="32" t="s">
        <v>23</v>
      </c>
      <c r="B33" s="32"/>
      <c r="C33" s="32"/>
      <c r="D33" s="32"/>
      <c r="E33" s="32"/>
    </row>
    <row r="34" spans="1:5" s="1" customFormat="1" x14ac:dyDescent="0.25"/>
    <row r="35" spans="1:5" s="1" customFormat="1" ht="30" x14ac:dyDescent="0.25">
      <c r="A35" s="13" t="s">
        <v>14</v>
      </c>
      <c r="B35" s="12" t="s">
        <v>29</v>
      </c>
      <c r="C35" s="12" t="s">
        <v>28</v>
      </c>
      <c r="D35" s="12" t="s">
        <v>15</v>
      </c>
      <c r="E35" s="13" t="s">
        <v>18</v>
      </c>
    </row>
    <row r="36" spans="1:5" s="1" customFormat="1" x14ac:dyDescent="0.25">
      <c r="A36" s="11" t="s">
        <v>3</v>
      </c>
      <c r="B36" s="10">
        <v>1000</v>
      </c>
      <c r="C36" s="9" t="s">
        <v>31</v>
      </c>
      <c r="D36" s="5">
        <v>114</v>
      </c>
      <c r="E36" s="5">
        <f>B36*D36</f>
        <v>114000</v>
      </c>
    </row>
    <row r="37" spans="1:5" s="1" customFormat="1" x14ac:dyDescent="0.25">
      <c r="A37" s="34"/>
      <c r="B37" s="35"/>
      <c r="C37" s="36"/>
      <c r="D37" s="4" t="s">
        <v>13</v>
      </c>
      <c r="E37" s="3">
        <f>SUM(E36:E36)</f>
        <v>114000</v>
      </c>
    </row>
    <row r="38" spans="1:5" s="1" customFormat="1" x14ac:dyDescent="0.25"/>
    <row r="39" spans="1:5" s="1" customFormat="1" x14ac:dyDescent="0.25">
      <c r="A39" s="27" t="s">
        <v>2</v>
      </c>
      <c r="B39" s="27"/>
      <c r="C39" s="27"/>
      <c r="D39" s="27"/>
      <c r="E39" s="27"/>
    </row>
    <row r="40" spans="1:5" s="1" customFormat="1" ht="83.25" customHeight="1" x14ac:dyDescent="0.25">
      <c r="A40" s="28" t="s">
        <v>27</v>
      </c>
      <c r="B40" s="29"/>
      <c r="C40" s="29"/>
      <c r="D40" s="29"/>
      <c r="E40" s="30"/>
    </row>
    <row r="42" spans="1:5" s="1" customFormat="1" x14ac:dyDescent="0.25">
      <c r="A42" s="32" t="s">
        <v>24</v>
      </c>
      <c r="B42" s="32"/>
      <c r="C42" s="32"/>
      <c r="D42" s="32"/>
      <c r="E42" s="32"/>
    </row>
    <row r="43" spans="1:5" s="1" customFormat="1" x14ac:dyDescent="0.25"/>
    <row r="44" spans="1:5" s="1" customFormat="1" ht="30" x14ac:dyDescent="0.25">
      <c r="A44" s="13" t="s">
        <v>14</v>
      </c>
      <c r="B44" s="12" t="s">
        <v>29</v>
      </c>
      <c r="C44" s="12" t="s">
        <v>28</v>
      </c>
      <c r="D44" s="12" t="s">
        <v>15</v>
      </c>
      <c r="E44" s="13" t="s">
        <v>18</v>
      </c>
    </row>
    <row r="45" spans="1:5" s="1" customFormat="1" x14ac:dyDescent="0.25">
      <c r="A45" s="11" t="s">
        <v>26</v>
      </c>
      <c r="B45" s="10">
        <v>10</v>
      </c>
      <c r="C45" s="9" t="s">
        <v>31</v>
      </c>
      <c r="D45" s="2">
        <v>50425</v>
      </c>
      <c r="E45" s="2">
        <f>B45*D45</f>
        <v>504250</v>
      </c>
    </row>
    <row r="46" spans="1:5" s="1" customFormat="1" x14ac:dyDescent="0.25">
      <c r="A46" s="34"/>
      <c r="B46" s="35"/>
      <c r="C46" s="36"/>
      <c r="D46" s="4" t="s">
        <v>13</v>
      </c>
      <c r="E46" s="3">
        <f>SUM(E45:E45)</f>
        <v>504250</v>
      </c>
    </row>
    <row r="47" spans="1:5" s="1" customFormat="1" x14ac:dyDescent="0.25"/>
    <row r="48" spans="1:5" s="1" customFormat="1" x14ac:dyDescent="0.25">
      <c r="A48" s="27" t="s">
        <v>2</v>
      </c>
      <c r="B48" s="27"/>
      <c r="C48" s="27"/>
      <c r="D48" s="27"/>
      <c r="E48" s="27"/>
    </row>
    <row r="49" spans="1:5" s="1" customFormat="1" ht="83.25" customHeight="1" x14ac:dyDescent="0.25">
      <c r="A49" s="28" t="s">
        <v>25</v>
      </c>
      <c r="B49" s="29"/>
      <c r="C49" s="29"/>
      <c r="D49" s="29"/>
      <c r="E49" s="30"/>
    </row>
  </sheetData>
  <sheetProtection sheet="1" objects="1" scenarios="1"/>
  <mergeCells count="22">
    <mergeCell ref="A28:C28"/>
    <mergeCell ref="A37:C37"/>
    <mergeCell ref="A46:C46"/>
    <mergeCell ref="A33:E33"/>
    <mergeCell ref="A39:E39"/>
    <mergeCell ref="A42:E42"/>
    <mergeCell ref="A48:E48"/>
    <mergeCell ref="A40:E40"/>
    <mergeCell ref="A49:E49"/>
    <mergeCell ref="A30:E30"/>
    <mergeCell ref="A1:E1"/>
    <mergeCell ref="A4:E4"/>
    <mergeCell ref="A13:E13"/>
    <mergeCell ref="A24:E24"/>
    <mergeCell ref="A10:E10"/>
    <mergeCell ref="A21:E21"/>
    <mergeCell ref="A2:E2"/>
    <mergeCell ref="A11:E11"/>
    <mergeCell ref="A22:E22"/>
    <mergeCell ref="A31:E31"/>
    <mergeCell ref="A8:C8"/>
    <mergeCell ref="A19:C19"/>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40696-BE67-47EB-948D-855DEBCF2FBE}">
  <dimension ref="A1:E18"/>
  <sheetViews>
    <sheetView workbookViewId="0">
      <selection sqref="A1:E1"/>
    </sheetView>
  </sheetViews>
  <sheetFormatPr defaultColWidth="23" defaultRowHeight="15" x14ac:dyDescent="0.25"/>
  <cols>
    <col min="1" max="1" width="38.5703125" style="19" customWidth="1"/>
    <col min="2" max="4" width="20.7109375" style="19" customWidth="1"/>
    <col min="5" max="5" width="20.85546875" style="19" customWidth="1"/>
    <col min="6" max="16384" width="23" style="19"/>
  </cols>
  <sheetData>
    <row r="1" spans="1:5" x14ac:dyDescent="0.25">
      <c r="A1" s="37" t="s">
        <v>0</v>
      </c>
      <c r="B1" s="37"/>
      <c r="C1" s="37"/>
      <c r="D1" s="37"/>
      <c r="E1" s="37"/>
    </row>
    <row r="2" spans="1:5" ht="34.5" customHeight="1" x14ac:dyDescent="0.25">
      <c r="A2" s="20" t="s">
        <v>20</v>
      </c>
      <c r="B2" s="38"/>
      <c r="C2" s="39"/>
      <c r="D2" s="39"/>
      <c r="E2" s="40"/>
    </row>
    <row r="3" spans="1:5" x14ac:dyDescent="0.25">
      <c r="A3" s="20" t="s">
        <v>21</v>
      </c>
      <c r="B3" s="38"/>
      <c r="C3" s="39"/>
      <c r="D3" s="39"/>
      <c r="E3" s="40"/>
    </row>
    <row r="4" spans="1:5" x14ac:dyDescent="0.25">
      <c r="A4" s="20" t="s">
        <v>1</v>
      </c>
      <c r="B4" s="38"/>
      <c r="C4" s="40"/>
      <c r="D4" s="21" t="s">
        <v>19</v>
      </c>
      <c r="E4" s="14"/>
    </row>
    <row r="6" spans="1:5" x14ac:dyDescent="0.25">
      <c r="A6" s="48" t="s">
        <v>10</v>
      </c>
      <c r="B6" s="49"/>
      <c r="C6" s="49"/>
      <c r="D6" s="49"/>
      <c r="E6" s="50"/>
    </row>
    <row r="7" spans="1:5" ht="18.75" customHeight="1" x14ac:dyDescent="0.25">
      <c r="A7" s="44"/>
      <c r="B7" s="45"/>
      <c r="C7" s="45"/>
      <c r="D7" s="45"/>
      <c r="E7" s="45"/>
    </row>
    <row r="8" spans="1:5" ht="18.75" customHeight="1" x14ac:dyDescent="0.25">
      <c r="A8" s="46"/>
      <c r="B8" s="47"/>
      <c r="C8" s="47"/>
      <c r="D8" s="47"/>
      <c r="E8" s="47"/>
    </row>
    <row r="10" spans="1:5" ht="30" x14ac:dyDescent="0.25">
      <c r="A10" s="22" t="s">
        <v>14</v>
      </c>
      <c r="B10" s="23" t="s">
        <v>29</v>
      </c>
      <c r="C10" s="23" t="s">
        <v>28</v>
      </c>
      <c r="D10" s="23" t="s">
        <v>15</v>
      </c>
      <c r="E10" s="24" t="s">
        <v>18</v>
      </c>
    </row>
    <row r="11" spans="1:5" x14ac:dyDescent="0.25">
      <c r="A11" s="15"/>
      <c r="B11" s="16"/>
      <c r="C11" s="17"/>
      <c r="D11" s="18"/>
      <c r="E11" s="18">
        <f>B11*D11</f>
        <v>0</v>
      </c>
    </row>
    <row r="12" spans="1:5" x14ac:dyDescent="0.25">
      <c r="A12" s="15"/>
      <c r="B12" s="16"/>
      <c r="C12" s="17"/>
      <c r="D12" s="18"/>
      <c r="E12" s="18">
        <f t="shared" ref="E12:E14" si="0">B12*D12</f>
        <v>0</v>
      </c>
    </row>
    <row r="13" spans="1:5" x14ac:dyDescent="0.25">
      <c r="A13" s="15"/>
      <c r="B13" s="16"/>
      <c r="C13" s="17"/>
      <c r="D13" s="18"/>
      <c r="E13" s="18">
        <f t="shared" si="0"/>
        <v>0</v>
      </c>
    </row>
    <row r="14" spans="1:5" x14ac:dyDescent="0.25">
      <c r="A14" s="15"/>
      <c r="B14" s="16"/>
      <c r="C14" s="17"/>
      <c r="D14" s="18"/>
      <c r="E14" s="18">
        <f t="shared" si="0"/>
        <v>0</v>
      </c>
    </row>
    <row r="15" spans="1:5" x14ac:dyDescent="0.25">
      <c r="A15" s="51"/>
      <c r="B15" s="52"/>
      <c r="C15" s="53"/>
      <c r="D15" s="25" t="s">
        <v>13</v>
      </c>
      <c r="E15" s="26">
        <f>SUM(E11:E14)</f>
        <v>0</v>
      </c>
    </row>
    <row r="17" spans="1:5" x14ac:dyDescent="0.25">
      <c r="A17" s="37" t="s">
        <v>11</v>
      </c>
      <c r="B17" s="37"/>
      <c r="C17" s="37"/>
      <c r="D17" s="37"/>
      <c r="E17" s="37"/>
    </row>
    <row r="18" spans="1:5" ht="134.25" customHeight="1" x14ac:dyDescent="0.25">
      <c r="A18" s="41" t="s">
        <v>12</v>
      </c>
      <c r="B18" s="42"/>
      <c r="C18" s="42"/>
      <c r="D18" s="42"/>
      <c r="E18" s="43"/>
    </row>
  </sheetData>
  <sheetProtection sheet="1" objects="1" scenarios="1" insertRows="0"/>
  <mergeCells count="9">
    <mergeCell ref="A1:E1"/>
    <mergeCell ref="A17:E17"/>
    <mergeCell ref="B2:E2"/>
    <mergeCell ref="B3:E3"/>
    <mergeCell ref="A18:E18"/>
    <mergeCell ref="A7:E8"/>
    <mergeCell ref="A6:E6"/>
    <mergeCell ref="A15:C15"/>
    <mergeCell ref="B4:C4"/>
  </mergeCells>
  <pageMargins left="0.7" right="0.7" top="0.75" bottom="0.75" header="0.3" footer="0.3"/>
  <pageSetup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Check Box 8">
              <controlPr defaultSize="0" autoFill="0" autoLine="0" autoPict="0">
                <anchor moveWithCells="1">
                  <from>
                    <xdr:col>0</xdr:col>
                    <xdr:colOff>57150</xdr:colOff>
                    <xdr:row>5</xdr:row>
                    <xdr:rowOff>190500</xdr:rowOff>
                  </from>
                  <to>
                    <xdr:col>0</xdr:col>
                    <xdr:colOff>1190625</xdr:colOff>
                    <xdr:row>6</xdr:row>
                    <xdr:rowOff>200025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0</xdr:col>
                    <xdr:colOff>66675</xdr:colOff>
                    <xdr:row>7</xdr:row>
                    <xdr:rowOff>28575</xdr:rowOff>
                  </from>
                  <to>
                    <xdr:col>0</xdr:col>
                    <xdr:colOff>714375</xdr:colOff>
                    <xdr:row>8</xdr:row>
                    <xdr:rowOff>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xdr:col>
                    <xdr:colOff>247650</xdr:colOff>
                    <xdr:row>6</xdr:row>
                    <xdr:rowOff>19050</xdr:rowOff>
                  </from>
                  <to>
                    <xdr:col>2</xdr:col>
                    <xdr:colOff>228600</xdr:colOff>
                    <xdr:row>7</xdr:row>
                    <xdr:rowOff>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3</xdr:col>
                    <xdr:colOff>828675</xdr:colOff>
                    <xdr:row>6</xdr:row>
                    <xdr:rowOff>28575</xdr:rowOff>
                  </from>
                  <to>
                    <xdr:col>4</xdr:col>
                    <xdr:colOff>342900</xdr:colOff>
                    <xdr:row>6</xdr:row>
                    <xdr:rowOff>209550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xdr:col>
                    <xdr:colOff>247650</xdr:colOff>
                    <xdr:row>6</xdr:row>
                    <xdr:rowOff>276225</xdr:rowOff>
                  </from>
                  <to>
                    <xdr:col>1</xdr:col>
                    <xdr:colOff>1000125</xdr:colOff>
                    <xdr:row>7</xdr:row>
                    <xdr:rowOff>228600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2</xdr:col>
                    <xdr:colOff>733425</xdr:colOff>
                    <xdr:row>6</xdr:row>
                    <xdr:rowOff>266700</xdr:rowOff>
                  </from>
                  <to>
                    <xdr:col>3</xdr:col>
                    <xdr:colOff>180975</xdr:colOff>
                    <xdr:row>8</xdr:row>
                    <xdr:rowOff>9525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0</xdr:col>
                    <xdr:colOff>1362075</xdr:colOff>
                    <xdr:row>6</xdr:row>
                    <xdr:rowOff>0</xdr:rowOff>
                  </from>
                  <to>
                    <xdr:col>0</xdr:col>
                    <xdr:colOff>2162175</xdr:colOff>
                    <xdr:row>6</xdr:row>
                    <xdr:rowOff>209550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0</xdr:col>
                    <xdr:colOff>1352550</xdr:colOff>
                    <xdr:row>6</xdr:row>
                    <xdr:rowOff>295275</xdr:rowOff>
                  </from>
                  <to>
                    <xdr:col>0</xdr:col>
                    <xdr:colOff>2152650</xdr:colOff>
                    <xdr:row>7</xdr:row>
                    <xdr:rowOff>219075</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2</xdr:col>
                    <xdr:colOff>723900</xdr:colOff>
                    <xdr:row>6</xdr:row>
                    <xdr:rowOff>28575</xdr:rowOff>
                  </from>
                  <to>
                    <xdr:col>3</xdr:col>
                    <xdr:colOff>142875</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IGCE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Alex</dc:creator>
  <cp:lastModifiedBy>Jungnitz, Jordan</cp:lastModifiedBy>
  <cp:lastPrinted>2022-11-30T00:52:23Z</cp:lastPrinted>
  <dcterms:created xsi:type="dcterms:W3CDTF">2022-11-07T21:56:16Z</dcterms:created>
  <dcterms:modified xsi:type="dcterms:W3CDTF">2022-11-30T00:56:59Z</dcterms:modified>
</cp:coreProperties>
</file>